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chentool" sheetId="1" r:id="rId1"/>
    <sheet name="Druckversion" sheetId="2" r:id="rId2"/>
  </sheets>
  <definedNames>
    <definedName name="_xlnm.Print_Area" localSheetId="1">'Druckversion'!$A$1:$J$32</definedName>
    <definedName name="_xlnm.Print_Area" localSheetId="0">'Rechentool'!$A$1:$T$62</definedName>
  </definedNames>
  <calcPr fullCalcOnLoad="1"/>
</workbook>
</file>

<file path=xl/sharedStrings.xml><?xml version="1.0" encoding="utf-8"?>
<sst xmlns="http://schemas.openxmlformats.org/spreadsheetml/2006/main" count="48" uniqueCount="38">
  <si>
    <t>Spalte 6</t>
  </si>
  <si>
    <t>Spalte 7</t>
  </si>
  <si>
    <t>Spalte 9</t>
  </si>
  <si>
    <r>
      <t>Summe (netto)</t>
    </r>
    <r>
      <rPr>
        <sz val="10"/>
        <rFont val="Arial"/>
        <family val="2"/>
      </rPr>
      <t xml:space="preserve"> </t>
    </r>
    <r>
      <rPr>
        <sz val="8"/>
        <color indexed="12"/>
        <rFont val="Arial"/>
        <family val="2"/>
      </rPr>
      <t>(Summe aus Spalte 4 plus Spalte 5)</t>
    </r>
  </si>
  <si>
    <t>Mehrwert- bzw. Umsatz-steuer (19%) in €</t>
  </si>
  <si>
    <r>
      <t>kWh im Abrech-nungszeit-raum</t>
    </r>
    <r>
      <rPr>
        <sz val="10"/>
        <rFont val="Arial"/>
        <family val="2"/>
      </rPr>
      <t xml:space="preserve">         </t>
    </r>
    <r>
      <rPr>
        <sz val="8"/>
        <color indexed="12"/>
        <rFont val="Arial"/>
        <family val="2"/>
      </rPr>
      <t>(gleicher Wert wie Spalte 3)</t>
    </r>
  </si>
  <si>
    <r>
      <t>Summe Arbeits- bzw. Verrechnungs-preis im Abrechnungs-zeitraum in €</t>
    </r>
    <r>
      <rPr>
        <sz val="10"/>
        <rFont val="Arial"/>
        <family val="2"/>
      </rPr>
      <t xml:space="preserve"> </t>
    </r>
    <r>
      <rPr>
        <sz val="8"/>
        <color indexed="48"/>
        <rFont val="Arial"/>
        <family val="2"/>
      </rPr>
      <t>(Spalte 9/100 x Spalte 10)</t>
    </r>
    <r>
      <rPr>
        <sz val="10"/>
        <rFont val="Arial"/>
        <family val="2"/>
      </rPr>
      <t xml:space="preserve"> </t>
    </r>
  </si>
  <si>
    <r>
      <t xml:space="preserve">anteiliger Grundpreis für  den Abrechnungs-zeitraum in € </t>
    </r>
    <r>
      <rPr>
        <sz val="8"/>
        <color indexed="12"/>
        <rFont val="Arial"/>
        <family val="2"/>
      </rPr>
      <t>(Summe Spalte 12 x Spalte 2/ 365)</t>
    </r>
  </si>
  <si>
    <r>
      <t xml:space="preserve">Summe (netto) </t>
    </r>
    <r>
      <rPr>
        <sz val="10"/>
        <rFont val="Arial"/>
        <family val="2"/>
      </rPr>
      <t xml:space="preserve">in €  </t>
    </r>
    <r>
      <rPr>
        <sz val="8"/>
        <color indexed="12"/>
        <rFont val="Arial"/>
        <family val="2"/>
      </rPr>
      <t>(Summe Spalte 11 plus Spalte 13)</t>
    </r>
  </si>
  <si>
    <t>29.12.10 – 31.12.10</t>
  </si>
  <si>
    <t>01.01.11 – 31.12.11</t>
  </si>
  <si>
    <t>01.01.12 – 09.01.12</t>
  </si>
  <si>
    <t>Summe Ihrer Rückforderungen:</t>
  </si>
  <si>
    <t>Abrechungszeitraum</t>
  </si>
  <si>
    <t>Verbrauch in kWh</t>
  </si>
  <si>
    <t>errechnete Summe in Euro (brutto)</t>
  </si>
  <si>
    <t>Summe Rückforderungen</t>
  </si>
  <si>
    <t>errechnete Summe (brutto)</t>
  </si>
  <si>
    <t>Abrechungs-zeitraum</t>
  </si>
  <si>
    <t>Rechnungs-betrag (brutto)</t>
  </si>
  <si>
    <t>Zeile</t>
  </si>
  <si>
    <t>Spalte</t>
  </si>
  <si>
    <t>Dateneintrag am Beispiel der Musterrechnung</t>
  </si>
  <si>
    <t>Rückforderungssumme</t>
  </si>
  <si>
    <t>Rückforderungsbetrag (brutto)</t>
  </si>
  <si>
    <t>Anteilige Tage</t>
  </si>
  <si>
    <r>
      <t>Summe Verbrauchs-preis in Euro (n</t>
    </r>
    <r>
      <rPr>
        <b/>
        <sz val="9"/>
        <rFont val="Arial"/>
        <family val="2"/>
      </rPr>
      <t>etto)</t>
    </r>
  </si>
  <si>
    <t>Summe Grundpreis in Euro (netto)</t>
  </si>
  <si>
    <t>Verbrauchs-preis in    Cent pro kWh (netto)</t>
  </si>
  <si>
    <t>Grundpreis pro Jahr in Euro (netto)</t>
  </si>
  <si>
    <t>Bitte beachten Sie: Wir haben diese Rechentabelle inklusive Anleitungen mit größtmöglicher Sorgfalt erstellt.</t>
  </si>
  <si>
    <r>
      <t xml:space="preserve">1. Bitte füllen Sie die grauen Felder aus. 
2. In jeder Eingabezeile müssen alle Spalten ausgefüllt werden. 
3. Bei Korrekturen muss die gesamte Zeile gelöscht werden und die neue Dateneingabe mit Spalte 1 begonnen werden. </t>
    </r>
    <r>
      <rPr>
        <sz val="9"/>
        <rFont val="Arial"/>
        <family val="2"/>
      </rPr>
      <t xml:space="preserve">
Dazu benötigen Sie alle Jahresrechnungen, denen Sie widersprochen haben. Zudem benötigen Sie die letzte Jahresrechnung davor (unwidersprochene Jahresrechnung).
</t>
    </r>
  </si>
  <si>
    <r>
      <t xml:space="preserve">Jede Jahresrechnung weist mehrere Abrechnungszeiträume aus. Beginnen Sie in Zeile 1 mit den Daten </t>
    </r>
    <r>
      <rPr>
        <b/>
        <sz val="9"/>
        <rFont val="Arial"/>
        <family val="2"/>
      </rPr>
      <t>aus dem letzten Abrechnungszeitraum</t>
    </r>
    <r>
      <rPr>
        <sz val="9"/>
        <rFont val="Arial"/>
        <family val="2"/>
      </rPr>
      <t xml:space="preserve"> der unwidersprochenen Jahresrechnung. Anschließend tragen Sie Zeile für Zeile </t>
    </r>
    <r>
      <rPr>
        <b/>
        <sz val="9"/>
        <rFont val="Arial"/>
        <family val="2"/>
      </rPr>
      <t>alle Abrechungszeiträume</t>
    </r>
    <r>
      <rPr>
        <sz val="9"/>
        <rFont val="Arial"/>
        <family val="2"/>
      </rPr>
      <t xml:space="preserve"> der Rechnungen ein, denen Sie widersprochen haben. Dabei gehen Sie chronologisch vor: vom ersten Abrechnungszeitraum der ältesten Rechung zum letzten Zeitraum der jüngsten. Bitte lassen Sie zwischen den Eintragungen keine Zeile frei. Leerzeilen nach Ihrer letzten Eintragung aber bitte nicht löschen.</t>
    </r>
  </si>
  <si>
    <t>Summe (anteiliger) Grundpreis in Euro (netto)</t>
  </si>
  <si>
    <t>Berechnung von Rückforderungen aus unberechtigten Strom- und Gaspreiserhöhungen für Sonderkunden</t>
  </si>
  <si>
    <t>In der Rechentabelle sind zur Demonstration drei Zeilen am Beispiel einer RWE-Musterrechnung ausgefüllt. Diese finden Sie als Anhang zur Tabelle. Am Ende übertragen Sie die „Summe Rückforderungen“ in den Musterbrief. Auch diesen finden Sie im Anhang als pdf. Legen Sie dem Brief an Ihren Energieversorger die ausgedruckte Tabelle (Druckversion, zweites Tabellenblatt) bei.</t>
  </si>
  <si>
    <t>Dennoch können wir keine Haftung dafür übernehmen, dass der Energieversorger das Ergebnis akzeptiert.</t>
  </si>
  <si>
    <t>© Verbraucherzentrale 2015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</si>
</sst>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quot;Ja&quot;;&quot;Ja&quot;;&quot;Nein&quot;"/>
    <numFmt numFmtId="166" formatCode="&quot;Wahr&quot;;&quot;Wahr&quot;;&quot;Falsch&quot;"/>
    <numFmt numFmtId="167" formatCode="&quot;Ein&quot;;&quot;Ein&quot;;&quot;Aus&quot;"/>
    <numFmt numFmtId="168" formatCode="[$€-2]\ #,##0.00_);[Red]\([$€-2]\ #,##0.00\)"/>
  </numFmts>
  <fonts count="46">
    <font>
      <sz val="10"/>
      <name val="Arial"/>
      <family val="2"/>
    </font>
    <font>
      <b/>
      <sz val="10"/>
      <name val="Arial"/>
      <family val="2"/>
    </font>
    <font>
      <b/>
      <vertAlign val="superscript"/>
      <sz val="10"/>
      <color indexed="14"/>
      <name val="Arial"/>
      <family val="2"/>
    </font>
    <font>
      <sz val="8"/>
      <color indexed="12"/>
      <name val="Arial"/>
      <family val="2"/>
    </font>
    <font>
      <sz val="8"/>
      <color indexed="48"/>
      <name val="Arial"/>
      <family val="2"/>
    </font>
    <font>
      <b/>
      <sz val="9"/>
      <name val="Arial"/>
      <family val="2"/>
    </font>
    <font>
      <sz val="8"/>
      <name val="Arial"/>
      <family val="2"/>
    </font>
    <font>
      <b/>
      <sz val="12"/>
      <name val="Arial"/>
      <family val="2"/>
    </font>
    <font>
      <sz val="14"/>
      <name val="Arial"/>
      <family val="2"/>
    </font>
    <font>
      <b/>
      <sz val="14"/>
      <name val="Arial"/>
      <family val="2"/>
    </font>
    <font>
      <b/>
      <vertAlign val="superscript"/>
      <sz val="14"/>
      <color indexed="14"/>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medium"/>
      <bottom style="mediu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1" fontId="0" fillId="0" borderId="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43" fontId="0" fillId="0" borderId="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93">
    <xf numFmtId="0" fontId="0" fillId="0" borderId="0" xfId="0" applyAlignment="1">
      <alignment/>
    </xf>
    <xf numFmtId="0" fontId="0" fillId="0" borderId="0" xfId="0" applyBorder="1" applyAlignment="1">
      <alignment horizontal="center"/>
    </xf>
    <xf numFmtId="0" fontId="1" fillId="0" borderId="10" xfId="0" applyFont="1" applyFill="1" applyBorder="1" applyAlignment="1">
      <alignment horizontal="center" vertical="center" wrapText="1"/>
    </xf>
    <xf numFmtId="0" fontId="2" fillId="0" borderId="0" xfId="0" applyFont="1" applyAlignment="1">
      <alignment/>
    </xf>
    <xf numFmtId="0" fontId="1" fillId="0" borderId="11" xfId="0" applyFont="1" applyFill="1" applyBorder="1" applyAlignment="1">
      <alignment horizontal="center" vertical="center" wrapText="1"/>
    </xf>
    <xf numFmtId="0" fontId="0" fillId="0" borderId="11" xfId="0" applyFill="1" applyBorder="1" applyAlignment="1">
      <alignment horizontal="center"/>
    </xf>
    <xf numFmtId="0" fontId="0" fillId="0" borderId="0" xfId="0" applyFill="1" applyAlignment="1">
      <alignment/>
    </xf>
    <xf numFmtId="0" fontId="0" fillId="0" borderId="0" xfId="0" applyFill="1" applyBorder="1" applyAlignment="1">
      <alignment horizontal="center"/>
    </xf>
    <xf numFmtId="0" fontId="2" fillId="0" borderId="0" xfId="0" applyFont="1" applyFill="1" applyAlignment="1">
      <alignment/>
    </xf>
    <xf numFmtId="0" fontId="0" fillId="0" borderId="0" xfId="0" applyBorder="1" applyAlignment="1">
      <alignment/>
    </xf>
    <xf numFmtId="0" fontId="1" fillId="33" borderId="11" xfId="0" applyFont="1" applyFill="1" applyBorder="1" applyAlignment="1">
      <alignment horizontal="center" vertical="center" wrapText="1"/>
    </xf>
    <xf numFmtId="0" fontId="1" fillId="0" borderId="12" xfId="0" applyFont="1" applyFill="1" applyBorder="1" applyAlignment="1">
      <alignment vertical="center"/>
    </xf>
    <xf numFmtId="44" fontId="0" fillId="0" borderId="0" xfId="45" applyFont="1" applyFill="1" applyBorder="1" applyAlignment="1">
      <alignment horizontal="center" vertical="center"/>
    </xf>
    <xf numFmtId="0" fontId="8" fillId="0" borderId="0" xfId="0" applyFont="1" applyAlignment="1">
      <alignment/>
    </xf>
    <xf numFmtId="0" fontId="0" fillId="0" borderId="0" xfId="0" applyFont="1" applyAlignment="1">
      <alignment/>
    </xf>
    <xf numFmtId="0" fontId="1" fillId="34" borderId="11" xfId="0" applyFont="1" applyFill="1" applyBorder="1" applyAlignment="1">
      <alignment/>
    </xf>
    <xf numFmtId="0" fontId="1" fillId="34" borderId="13" xfId="0" applyFont="1" applyFill="1" applyBorder="1" applyAlignment="1">
      <alignment horizontal="center"/>
    </xf>
    <xf numFmtId="0" fontId="1" fillId="34" borderId="11" xfId="0" applyFont="1" applyFill="1" applyBorder="1" applyAlignment="1">
      <alignment horizontal="center"/>
    </xf>
    <xf numFmtId="1" fontId="0" fillId="35" borderId="11" xfId="0" applyNumberFormat="1" applyFill="1" applyBorder="1" applyAlignment="1" applyProtection="1">
      <alignment horizontal="center"/>
      <protection locked="0"/>
    </xf>
    <xf numFmtId="3" fontId="0" fillId="35" borderId="11" xfId="0" applyNumberFormat="1" applyFill="1" applyBorder="1" applyAlignment="1" applyProtection="1">
      <alignment horizontal="center"/>
      <protection locked="0"/>
    </xf>
    <xf numFmtId="44" fontId="0" fillId="35" borderId="11" xfId="45" applyFont="1" applyFill="1" applyBorder="1" applyAlignment="1" applyProtection="1">
      <alignment horizontal="center"/>
      <protection locked="0"/>
    </xf>
    <xf numFmtId="0" fontId="0" fillId="35" borderId="11" xfId="0" applyFill="1" applyBorder="1" applyAlignment="1" applyProtection="1">
      <alignment horizontal="center"/>
      <protection locked="0"/>
    </xf>
    <xf numFmtId="49" fontId="0" fillId="35" borderId="11" xfId="0" applyNumberFormat="1" applyFill="1" applyBorder="1" applyAlignment="1" applyProtection="1">
      <alignment horizontal="center"/>
      <protection locked="0"/>
    </xf>
    <xf numFmtId="2" fontId="0" fillId="36" borderId="11" xfId="0" applyNumberFormat="1" applyFill="1" applyBorder="1" applyAlignment="1" applyProtection="1">
      <alignment horizontal="center"/>
      <protection locked="0"/>
    </xf>
    <xf numFmtId="0" fontId="0" fillId="0" borderId="0" xfId="0" applyFont="1" applyFill="1" applyBorder="1" applyAlignment="1">
      <alignment horizontal="center"/>
    </xf>
    <xf numFmtId="0" fontId="9" fillId="0" borderId="14" xfId="0" applyFont="1" applyFill="1" applyBorder="1" applyAlignment="1">
      <alignment vertical="center"/>
    </xf>
    <xf numFmtId="44" fontId="1" fillId="0" borderId="15" xfId="45" applyFont="1" applyFill="1" applyBorder="1" applyAlignment="1">
      <alignment horizontal="center" vertical="center"/>
    </xf>
    <xf numFmtId="0" fontId="2" fillId="0" borderId="0" xfId="0" applyFont="1" applyFill="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Fill="1" applyAlignment="1" applyProtection="1">
      <alignment/>
      <protection/>
    </xf>
    <xf numFmtId="44" fontId="0" fillId="0" borderId="16" xfId="45" applyFont="1" applyFill="1" applyBorder="1" applyAlignment="1" applyProtection="1">
      <alignment horizontal="center"/>
      <protection/>
    </xf>
    <xf numFmtId="44" fontId="0" fillId="0" borderId="17" xfId="45" applyFont="1" applyFill="1" applyBorder="1" applyAlignment="1" applyProtection="1">
      <alignment horizontal="center"/>
      <protection/>
    </xf>
    <xf numFmtId="44" fontId="0" fillId="0" borderId="11" xfId="45" applyFont="1" applyFill="1" applyBorder="1" applyAlignment="1" applyProtection="1">
      <alignment horizontal="center"/>
      <protection/>
    </xf>
    <xf numFmtId="0" fontId="0" fillId="0" borderId="11" xfId="0" applyFont="1" applyFill="1" applyBorder="1" applyAlignment="1" applyProtection="1">
      <alignment horizontal="center"/>
      <protection/>
    </xf>
    <xf numFmtId="3" fontId="0" fillId="0" borderId="11" xfId="0" applyNumberFormat="1" applyFill="1" applyBorder="1" applyAlignment="1" applyProtection="1">
      <alignment horizontal="center"/>
      <protection/>
    </xf>
    <xf numFmtId="44" fontId="0" fillId="0" borderId="18" xfId="45" applyFont="1" applyFill="1" applyBorder="1" applyAlignment="1" applyProtection="1">
      <alignment horizontal="center"/>
      <protection/>
    </xf>
    <xf numFmtId="44" fontId="0" fillId="0" borderId="19" xfId="45" applyFont="1" applyFill="1" applyBorder="1" applyAlignment="1" applyProtection="1">
      <alignment horizontal="center"/>
      <protection/>
    </xf>
    <xf numFmtId="0" fontId="0" fillId="0" borderId="19" xfId="0" applyFont="1" applyFill="1" applyBorder="1" applyAlignment="1" applyProtection="1">
      <alignment horizontal="center"/>
      <protection/>
    </xf>
    <xf numFmtId="3" fontId="0" fillId="0" borderId="19" xfId="0" applyNumberFormat="1" applyFill="1" applyBorder="1" applyAlignment="1" applyProtection="1">
      <alignment horizontal="center"/>
      <protection/>
    </xf>
    <xf numFmtId="44" fontId="0" fillId="0" borderId="20" xfId="45" applyFont="1" applyFill="1" applyBorder="1" applyAlignment="1" applyProtection="1">
      <alignment horizontal="center"/>
      <protection/>
    </xf>
    <xf numFmtId="0" fontId="1" fillId="37" borderId="11" xfId="0" applyFont="1" applyFill="1" applyBorder="1" applyAlignment="1">
      <alignment horizontal="center"/>
    </xf>
    <xf numFmtId="0" fontId="1" fillId="0" borderId="14" xfId="0" applyFont="1" applyFill="1" applyBorder="1" applyAlignment="1">
      <alignment vertical="center"/>
    </xf>
    <xf numFmtId="0" fontId="7" fillId="0" borderId="0" xfId="0" applyFont="1" applyFill="1" applyBorder="1" applyAlignment="1" applyProtection="1">
      <alignment/>
      <protection locked="0"/>
    </xf>
    <xf numFmtId="2" fontId="0" fillId="33" borderId="11" xfId="0" applyNumberFormat="1" applyFill="1" applyBorder="1" applyAlignment="1" applyProtection="1">
      <alignment horizontal="center"/>
      <protection locked="0"/>
    </xf>
    <xf numFmtId="0" fontId="0" fillId="37" borderId="0" xfId="0" applyFill="1" applyAlignment="1">
      <alignment/>
    </xf>
    <xf numFmtId="0" fontId="1" fillId="37" borderId="11" xfId="0" applyFont="1" applyFill="1" applyBorder="1" applyAlignment="1">
      <alignment horizontal="center" vertical="center" wrapText="1"/>
    </xf>
    <xf numFmtId="0" fontId="0" fillId="37" borderId="0" xfId="0" applyFill="1" applyBorder="1" applyAlignment="1">
      <alignment horizontal="center"/>
    </xf>
    <xf numFmtId="0" fontId="1" fillId="37" borderId="12" xfId="0" applyFont="1" applyFill="1" applyBorder="1" applyAlignment="1">
      <alignment vertical="center"/>
    </xf>
    <xf numFmtId="0" fontId="0" fillId="37" borderId="0" xfId="0" applyFill="1" applyAlignment="1" applyProtection="1">
      <alignment/>
      <protection/>
    </xf>
    <xf numFmtId="44" fontId="0" fillId="37" borderId="11" xfId="45" applyFont="1" applyFill="1" applyBorder="1" applyAlignment="1" applyProtection="1">
      <alignment horizontal="center"/>
      <protection/>
    </xf>
    <xf numFmtId="14" fontId="0" fillId="35" borderId="11" xfId="0" applyNumberFormat="1" applyFill="1" applyBorder="1" applyAlignment="1" applyProtection="1">
      <alignment horizontal="center"/>
      <protection locked="0"/>
    </xf>
    <xf numFmtId="44" fontId="0" fillId="0" borderId="11" xfId="45" applyFont="1" applyFill="1" applyBorder="1" applyAlignment="1" applyProtection="1">
      <alignment horizontal="center"/>
      <protection/>
    </xf>
    <xf numFmtId="2" fontId="0" fillId="37" borderId="11" xfId="0" applyNumberFormat="1" applyFill="1" applyBorder="1" applyAlignment="1" applyProtection="1">
      <alignment horizontal="center"/>
      <protection/>
    </xf>
    <xf numFmtId="44" fontId="0" fillId="38" borderId="11" xfId="45" applyFont="1" applyFill="1" applyBorder="1" applyAlignment="1" applyProtection="1">
      <alignment horizontal="center"/>
      <protection/>
    </xf>
    <xf numFmtId="0" fontId="9" fillId="0" borderId="0" xfId="0" applyFont="1" applyFill="1" applyAlignment="1" applyProtection="1">
      <alignment/>
      <protection/>
    </xf>
    <xf numFmtId="0" fontId="8" fillId="0" borderId="0" xfId="0" applyFont="1" applyFill="1" applyAlignment="1" applyProtection="1">
      <alignment/>
      <protection/>
    </xf>
    <xf numFmtId="0" fontId="10" fillId="0" borderId="0" xfId="0" applyFont="1" applyFill="1" applyAlignment="1" applyProtection="1">
      <alignment/>
      <protection/>
    </xf>
    <xf numFmtId="0" fontId="0" fillId="0" borderId="21" xfId="0" applyFont="1" applyFill="1" applyBorder="1" applyAlignment="1" applyProtection="1">
      <alignment horizontal="center"/>
      <protection/>
    </xf>
    <xf numFmtId="1" fontId="0" fillId="0" borderId="16" xfId="0" applyNumberFormat="1" applyFill="1" applyBorder="1" applyAlignment="1" applyProtection="1">
      <alignment horizontal="center"/>
      <protection/>
    </xf>
    <xf numFmtId="3" fontId="0" fillId="0" borderId="16" xfId="0" applyNumberFormat="1"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22" xfId="0" applyFont="1" applyFill="1" applyBorder="1" applyAlignment="1" applyProtection="1">
      <alignment horizontal="center"/>
      <protection/>
    </xf>
    <xf numFmtId="1" fontId="0" fillId="0" borderId="11" xfId="0" applyNumberFormat="1" applyFill="1" applyBorder="1" applyAlignment="1" applyProtection="1">
      <alignment horizontal="center"/>
      <protection/>
    </xf>
    <xf numFmtId="14" fontId="0" fillId="0" borderId="23" xfId="0" applyNumberFormat="1" applyFont="1" applyFill="1" applyBorder="1" applyAlignment="1" applyProtection="1">
      <alignment horizontal="center"/>
      <protection/>
    </xf>
    <xf numFmtId="0" fontId="0" fillId="0" borderId="19" xfId="0" applyFill="1" applyBorder="1" applyAlignment="1" applyProtection="1">
      <alignment horizontal="center"/>
      <protection/>
    </xf>
    <xf numFmtId="0" fontId="1" fillId="34" borderId="24" xfId="0" applyFont="1" applyFill="1" applyBorder="1" applyAlignment="1">
      <alignment horizontal="center"/>
    </xf>
    <xf numFmtId="0" fontId="1"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3" fontId="0" fillId="0" borderId="0" xfId="0" applyNumberFormat="1" applyFill="1" applyBorder="1" applyAlignment="1" applyProtection="1">
      <alignment horizontal="center"/>
      <protection/>
    </xf>
    <xf numFmtId="44" fontId="0" fillId="0" borderId="0" xfId="45" applyFont="1" applyFill="1" applyBorder="1" applyAlignment="1" applyProtection="1">
      <alignment horizontal="center"/>
      <protection/>
    </xf>
    <xf numFmtId="0" fontId="0" fillId="0" borderId="0" xfId="0" applyFont="1" applyFill="1" applyBorder="1" applyAlignment="1" applyProtection="1">
      <alignment horizontal="center"/>
      <protection/>
    </xf>
    <xf numFmtId="14" fontId="0" fillId="0" borderId="10" xfId="0" applyNumberFormat="1" applyFill="1" applyBorder="1" applyAlignment="1" applyProtection="1">
      <alignment horizontal="center"/>
      <protection/>
    </xf>
    <xf numFmtId="1" fontId="0" fillId="0" borderId="10" xfId="0" applyNumberFormat="1" applyFill="1" applyBorder="1" applyAlignment="1" applyProtection="1">
      <alignment horizontal="center"/>
      <protection/>
    </xf>
    <xf numFmtId="44" fontId="0" fillId="0" borderId="10" xfId="45" applyFont="1" applyFill="1" applyBorder="1" applyAlignment="1" applyProtection="1">
      <alignment horizontal="center"/>
      <protection/>
    </xf>
    <xf numFmtId="14" fontId="0" fillId="0" borderId="0" xfId="0" applyNumberFormat="1" applyFill="1" applyBorder="1" applyAlignment="1" applyProtection="1">
      <alignment horizontal="center"/>
      <protection/>
    </xf>
    <xf numFmtId="1" fontId="0" fillId="0" borderId="0" xfId="0" applyNumberFormat="1" applyFill="1" applyBorder="1" applyAlignment="1" applyProtection="1">
      <alignment horizontal="center"/>
      <protection/>
    </xf>
    <xf numFmtId="44" fontId="0" fillId="0" borderId="0" xfId="45" applyFont="1" applyBorder="1" applyAlignment="1" applyProtection="1">
      <alignment/>
      <protection/>
    </xf>
    <xf numFmtId="0" fontId="0" fillId="0" borderId="25" xfId="0" applyBorder="1" applyAlignment="1" applyProtection="1">
      <alignment/>
      <protection/>
    </xf>
    <xf numFmtId="0" fontId="7" fillId="0" borderId="11" xfId="0" applyFont="1" applyFill="1" applyBorder="1" applyAlignment="1" applyProtection="1">
      <alignment/>
      <protection/>
    </xf>
    <xf numFmtId="44" fontId="7" fillId="0" borderId="10" xfId="45" applyFont="1" applyFill="1" applyBorder="1" applyAlignment="1" applyProtection="1">
      <alignment horizontal="center"/>
      <protection/>
    </xf>
    <xf numFmtId="0" fontId="7" fillId="0" borderId="0" xfId="0" applyFont="1" applyAlignment="1">
      <alignment/>
    </xf>
    <xf numFmtId="0" fontId="7" fillId="37" borderId="0" xfId="0" applyFont="1" applyFill="1" applyAlignment="1">
      <alignment/>
    </xf>
    <xf numFmtId="0" fontId="7" fillId="0" borderId="0" xfId="0" applyFont="1" applyFill="1" applyAlignment="1">
      <alignment/>
    </xf>
    <xf numFmtId="0" fontId="7" fillId="0" borderId="0" xfId="0" applyFont="1" applyFill="1" applyAlignment="1" applyProtection="1">
      <alignment/>
      <protection/>
    </xf>
    <xf numFmtId="44" fontId="0" fillId="36" borderId="11" xfId="45" applyFont="1" applyFill="1" applyBorder="1" applyAlignment="1" applyProtection="1">
      <alignment horizontal="center"/>
      <protection locked="0"/>
    </xf>
    <xf numFmtId="0" fontId="0" fillId="0" borderId="0" xfId="0" applyFont="1" applyAlignment="1">
      <alignment horizontal="left"/>
    </xf>
    <xf numFmtId="0" fontId="0" fillId="38" borderId="0" xfId="0" applyFont="1" applyFill="1" applyBorder="1" applyAlignment="1">
      <alignment horizontal="right" vertical="center"/>
    </xf>
    <xf numFmtId="0" fontId="5"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Z67"/>
  <sheetViews>
    <sheetView tabSelected="1" zoomScalePageLayoutView="0" workbookViewId="0" topLeftCell="A1">
      <selection activeCell="B25" sqref="B25"/>
    </sheetView>
  </sheetViews>
  <sheetFormatPr defaultColWidth="11.421875" defaultRowHeight="12.75"/>
  <cols>
    <col min="1" max="1" width="7.7109375" style="6" customWidth="1"/>
    <col min="2" max="2" width="18.28125" style="0" customWidth="1"/>
    <col min="3" max="3" width="10.7109375" style="0" customWidth="1"/>
    <col min="5" max="5" width="12.28125" style="0" customWidth="1"/>
    <col min="6" max="6" width="11.57421875" style="0" customWidth="1"/>
    <col min="7" max="7" width="9.8515625" style="0" hidden="1" customWidth="1"/>
    <col min="8" max="8" width="10.8515625" style="0" hidden="1" customWidth="1"/>
    <col min="9" max="9" width="12.421875" style="0" hidden="1" customWidth="1"/>
    <col min="10" max="10" width="12.28125" style="0" customWidth="1"/>
    <col min="11" max="11" width="12.28125" style="45" hidden="1" customWidth="1"/>
    <col min="12" max="12" width="11.140625" style="6" hidden="1" customWidth="1"/>
    <col min="13" max="13" width="14.00390625" style="6" hidden="1" customWidth="1"/>
    <col min="14" max="14" width="13.28125" style="0" customWidth="1"/>
    <col min="15" max="15" width="13.28125" style="45" hidden="1" customWidth="1"/>
    <col min="16" max="16" width="12.8515625" style="6" hidden="1" customWidth="1"/>
    <col min="17" max="17" width="11.140625" style="6" hidden="1" customWidth="1"/>
    <col min="18" max="18" width="10.7109375" style="6" hidden="1" customWidth="1"/>
    <col min="19" max="19" width="16.28125" style="6" hidden="1" customWidth="1"/>
    <col min="20" max="20" width="23.00390625" style="0" customWidth="1"/>
  </cols>
  <sheetData>
    <row r="1" ht="9.75" customHeight="1"/>
    <row r="2" spans="1:19" s="82" customFormat="1" ht="15.75">
      <c r="A2" s="82" t="s">
        <v>34</v>
      </c>
      <c r="K2" s="83"/>
      <c r="L2" s="84"/>
      <c r="M2" s="84"/>
      <c r="O2" s="83"/>
      <c r="P2" s="84"/>
      <c r="Q2" s="84"/>
      <c r="R2" s="84"/>
      <c r="S2" s="84"/>
    </row>
    <row r="3" spans="11:19" s="82" customFormat="1" ht="15.75">
      <c r="K3" s="83"/>
      <c r="L3" s="84"/>
      <c r="M3" s="84"/>
      <c r="O3" s="83"/>
      <c r="P3" s="84"/>
      <c r="Q3" s="84"/>
      <c r="R3" s="84"/>
      <c r="S3" s="84"/>
    </row>
    <row r="4" spans="1:20" ht="18" customHeight="1">
      <c r="A4" s="89" t="s">
        <v>31</v>
      </c>
      <c r="B4" s="90"/>
      <c r="C4" s="90"/>
      <c r="D4" s="90"/>
      <c r="E4" s="90"/>
      <c r="F4" s="90"/>
      <c r="G4" s="90"/>
      <c r="H4" s="90"/>
      <c r="I4" s="90"/>
      <c r="J4" s="90"/>
      <c r="K4" s="90"/>
      <c r="L4" s="90"/>
      <c r="M4" s="90"/>
      <c r="N4" s="90"/>
      <c r="O4" s="90"/>
      <c r="P4" s="90"/>
      <c r="Q4" s="90"/>
      <c r="R4" s="90"/>
      <c r="S4" s="90"/>
      <c r="T4" s="90"/>
    </row>
    <row r="5" spans="1:20" ht="19.5" customHeight="1">
      <c r="A5" s="90"/>
      <c r="B5" s="90"/>
      <c r="C5" s="90"/>
      <c r="D5" s="90"/>
      <c r="E5" s="90"/>
      <c r="F5" s="90"/>
      <c r="G5" s="90"/>
      <c r="H5" s="90"/>
      <c r="I5" s="90"/>
      <c r="J5" s="90"/>
      <c r="K5" s="90"/>
      <c r="L5" s="90"/>
      <c r="M5" s="90"/>
      <c r="N5" s="90"/>
      <c r="O5" s="90"/>
      <c r="P5" s="90"/>
      <c r="Q5" s="90"/>
      <c r="R5" s="90"/>
      <c r="S5" s="90"/>
      <c r="T5" s="90"/>
    </row>
    <row r="6" spans="1:20" ht="52.5" customHeight="1">
      <c r="A6" s="90"/>
      <c r="B6" s="90"/>
      <c r="C6" s="90"/>
      <c r="D6" s="90"/>
      <c r="E6" s="90"/>
      <c r="F6" s="90"/>
      <c r="G6" s="90"/>
      <c r="H6" s="90"/>
      <c r="I6" s="90"/>
      <c r="J6" s="90"/>
      <c r="K6" s="90"/>
      <c r="L6" s="90"/>
      <c r="M6" s="90"/>
      <c r="N6" s="90"/>
      <c r="O6" s="90"/>
      <c r="P6" s="90"/>
      <c r="Q6" s="90"/>
      <c r="R6" s="90"/>
      <c r="S6" s="90"/>
      <c r="T6" s="90"/>
    </row>
    <row r="7" ht="6.75" customHeight="1">
      <c r="A7" s="13"/>
    </row>
    <row r="8" spans="1:20" ht="10.5" customHeight="1">
      <c r="A8" s="91" t="s">
        <v>32</v>
      </c>
      <c r="B8" s="91"/>
      <c r="C8" s="91"/>
      <c r="D8" s="91"/>
      <c r="E8" s="91"/>
      <c r="F8" s="91"/>
      <c r="G8" s="91"/>
      <c r="H8" s="91"/>
      <c r="I8" s="91"/>
      <c r="J8" s="91"/>
      <c r="K8" s="91"/>
      <c r="L8" s="91"/>
      <c r="M8" s="91"/>
      <c r="N8" s="91"/>
      <c r="O8" s="91"/>
      <c r="P8" s="91"/>
      <c r="Q8" s="91"/>
      <c r="R8" s="91"/>
      <c r="S8" s="91"/>
      <c r="T8" s="91"/>
    </row>
    <row r="9" spans="1:20" ht="10.5" customHeight="1">
      <c r="A9" s="91"/>
      <c r="B9" s="91"/>
      <c r="C9" s="91"/>
      <c r="D9" s="91"/>
      <c r="E9" s="91"/>
      <c r="F9" s="91"/>
      <c r="G9" s="91"/>
      <c r="H9" s="91"/>
      <c r="I9" s="91"/>
      <c r="J9" s="91"/>
      <c r="K9" s="91"/>
      <c r="L9" s="91"/>
      <c r="M9" s="91"/>
      <c r="N9" s="91"/>
      <c r="O9" s="91"/>
      <c r="P9" s="91"/>
      <c r="Q9" s="91"/>
      <c r="R9" s="91"/>
      <c r="S9" s="91"/>
      <c r="T9" s="91"/>
    </row>
    <row r="10" spans="1:20" ht="10.5" customHeight="1">
      <c r="A10" s="91"/>
      <c r="B10" s="91"/>
      <c r="C10" s="91"/>
      <c r="D10" s="91"/>
      <c r="E10" s="91"/>
      <c r="F10" s="91"/>
      <c r="G10" s="91"/>
      <c r="H10" s="91"/>
      <c r="I10" s="91"/>
      <c r="J10" s="91"/>
      <c r="K10" s="91"/>
      <c r="L10" s="91"/>
      <c r="M10" s="91"/>
      <c r="N10" s="91"/>
      <c r="O10" s="91"/>
      <c r="P10" s="91"/>
      <c r="Q10" s="91"/>
      <c r="R10" s="91"/>
      <c r="S10" s="91"/>
      <c r="T10" s="91"/>
    </row>
    <row r="11" spans="1:20" ht="28.5" customHeight="1">
      <c r="A11" s="91"/>
      <c r="B11" s="91"/>
      <c r="C11" s="91"/>
      <c r="D11" s="91"/>
      <c r="E11" s="91"/>
      <c r="F11" s="91"/>
      <c r="G11" s="91"/>
      <c r="H11" s="91"/>
      <c r="I11" s="91"/>
      <c r="J11" s="91"/>
      <c r="K11" s="91"/>
      <c r="L11" s="91"/>
      <c r="M11" s="91"/>
      <c r="N11" s="91"/>
      <c r="O11" s="91"/>
      <c r="P11" s="91"/>
      <c r="Q11" s="91"/>
      <c r="R11" s="91"/>
      <c r="S11" s="91"/>
      <c r="T11" s="91"/>
    </row>
    <row r="12" ht="9" customHeight="1">
      <c r="A12" s="13"/>
    </row>
    <row r="13" spans="1:20" ht="29.25" customHeight="1">
      <c r="A13" s="92" t="s">
        <v>35</v>
      </c>
      <c r="B13" s="92"/>
      <c r="C13" s="92"/>
      <c r="D13" s="92"/>
      <c r="E13" s="92"/>
      <c r="F13" s="92"/>
      <c r="G13" s="92"/>
      <c r="H13" s="92"/>
      <c r="I13" s="92"/>
      <c r="J13" s="92"/>
      <c r="K13" s="92"/>
      <c r="L13" s="92"/>
      <c r="M13" s="92"/>
      <c r="N13" s="92"/>
      <c r="O13" s="92"/>
      <c r="P13" s="92"/>
      <c r="Q13" s="92"/>
      <c r="R13" s="92"/>
      <c r="S13" s="92"/>
      <c r="T13" s="92"/>
    </row>
    <row r="14" spans="1:20" ht="10.5" customHeight="1">
      <c r="A14" s="92"/>
      <c r="B14" s="92"/>
      <c r="C14" s="92"/>
      <c r="D14" s="92"/>
      <c r="E14" s="92"/>
      <c r="F14" s="92"/>
      <c r="G14" s="92"/>
      <c r="H14" s="92"/>
      <c r="I14" s="92"/>
      <c r="J14" s="92"/>
      <c r="K14" s="92"/>
      <c r="L14" s="92"/>
      <c r="M14" s="92"/>
      <c r="N14" s="92"/>
      <c r="O14" s="92"/>
      <c r="P14" s="92"/>
      <c r="Q14" s="92"/>
      <c r="R14" s="92"/>
      <c r="S14" s="92"/>
      <c r="T14" s="92"/>
    </row>
    <row r="15" spans="1:21" ht="12.75">
      <c r="A15" s="87"/>
      <c r="B15" s="87"/>
      <c r="C15" s="87"/>
      <c r="D15" s="87"/>
      <c r="E15" s="87"/>
      <c r="F15" s="87"/>
      <c r="G15" s="87"/>
      <c r="H15" s="87"/>
      <c r="I15" s="87"/>
      <c r="J15" s="87"/>
      <c r="K15" s="87"/>
      <c r="L15" s="87"/>
      <c r="M15" s="87"/>
      <c r="N15" s="87"/>
      <c r="O15" s="87"/>
      <c r="P15" s="87"/>
      <c r="Q15" s="87"/>
      <c r="R15" s="87"/>
      <c r="S15" s="87"/>
      <c r="T15" s="87"/>
      <c r="U15" s="14"/>
    </row>
    <row r="16" spans="1:20" ht="12.75">
      <c r="A16" s="15" t="s">
        <v>21</v>
      </c>
      <c r="B16" s="16">
        <v>1</v>
      </c>
      <c r="C16" s="16">
        <v>2</v>
      </c>
      <c r="D16" s="16">
        <v>3</v>
      </c>
      <c r="E16" s="16">
        <v>4</v>
      </c>
      <c r="F16" s="16">
        <v>5</v>
      </c>
      <c r="G16" s="16" t="s">
        <v>0</v>
      </c>
      <c r="H16" s="16" t="s">
        <v>1</v>
      </c>
      <c r="I16" s="16">
        <v>6</v>
      </c>
      <c r="J16" s="17">
        <v>6</v>
      </c>
      <c r="K16" s="41"/>
      <c r="L16" s="17"/>
      <c r="M16" s="17"/>
      <c r="N16" s="17">
        <v>7</v>
      </c>
      <c r="O16" s="41"/>
      <c r="P16" s="17"/>
      <c r="Q16" s="17"/>
      <c r="R16" s="17"/>
      <c r="S16" s="17" t="s">
        <v>2</v>
      </c>
      <c r="T16" s="17">
        <v>8</v>
      </c>
    </row>
    <row r="17" spans="1:23" ht="99">
      <c r="A17" s="5"/>
      <c r="B17" s="10" t="s">
        <v>18</v>
      </c>
      <c r="C17" s="10" t="s">
        <v>25</v>
      </c>
      <c r="D17" s="10" t="s">
        <v>14</v>
      </c>
      <c r="E17" s="10" t="s">
        <v>26</v>
      </c>
      <c r="F17" s="10" t="s">
        <v>33</v>
      </c>
      <c r="G17" s="4" t="s">
        <v>3</v>
      </c>
      <c r="H17" s="4" t="s">
        <v>4</v>
      </c>
      <c r="I17" s="4" t="s">
        <v>19</v>
      </c>
      <c r="J17" s="10" t="s">
        <v>28</v>
      </c>
      <c r="K17" s="46"/>
      <c r="L17" s="10" t="s">
        <v>5</v>
      </c>
      <c r="M17" s="10" t="s">
        <v>6</v>
      </c>
      <c r="N17" s="10" t="s">
        <v>29</v>
      </c>
      <c r="O17" s="46"/>
      <c r="P17" s="4" t="s">
        <v>7</v>
      </c>
      <c r="Q17" s="4" t="s">
        <v>8</v>
      </c>
      <c r="R17" s="4" t="s">
        <v>4</v>
      </c>
      <c r="S17" s="4" t="s">
        <v>15</v>
      </c>
      <c r="T17" s="4" t="s">
        <v>24</v>
      </c>
      <c r="W17" s="6"/>
    </row>
    <row r="18" spans="2:20" ht="9.75" customHeight="1" hidden="1">
      <c r="B18" s="56"/>
      <c r="C18" s="57"/>
      <c r="D18" s="55"/>
      <c r="E18" s="55"/>
      <c r="F18" s="30"/>
      <c r="G18" s="30"/>
      <c r="H18" s="30"/>
      <c r="I18" s="30"/>
      <c r="J18" s="30"/>
      <c r="K18" s="30"/>
      <c r="L18" s="30"/>
      <c r="M18" s="30"/>
      <c r="N18" s="30"/>
      <c r="O18" s="30"/>
      <c r="P18" s="30"/>
      <c r="Q18" s="30"/>
      <c r="R18" s="30"/>
      <c r="S18" s="30"/>
      <c r="T18" s="30"/>
    </row>
    <row r="19" spans="1:20" ht="16.5" thickBot="1">
      <c r="A19" s="27"/>
      <c r="B19" s="85" t="s">
        <v>22</v>
      </c>
      <c r="C19" s="27"/>
      <c r="D19" s="30"/>
      <c r="E19" s="30"/>
      <c r="F19" s="30"/>
      <c r="G19" s="30"/>
      <c r="H19" s="30"/>
      <c r="I19" s="30"/>
      <c r="J19" s="30"/>
      <c r="K19" s="30"/>
      <c r="L19" s="30"/>
      <c r="M19" s="30"/>
      <c r="N19" s="30"/>
      <c r="O19" s="30"/>
      <c r="P19" s="30"/>
      <c r="Q19" s="30"/>
      <c r="R19" s="30"/>
      <c r="S19" s="30"/>
      <c r="T19" s="30"/>
    </row>
    <row r="20" spans="1:24" ht="12.75">
      <c r="A20" s="67"/>
      <c r="B20" s="58" t="s">
        <v>9</v>
      </c>
      <c r="C20" s="59">
        <v>3</v>
      </c>
      <c r="D20" s="60">
        <v>252</v>
      </c>
      <c r="E20" s="31">
        <v>11.52</v>
      </c>
      <c r="F20" s="31">
        <v>0.58</v>
      </c>
      <c r="G20" s="31">
        <f>E20+F20</f>
        <v>12.1</v>
      </c>
      <c r="H20" s="31">
        <f>G20*0.19</f>
        <v>2.299</v>
      </c>
      <c r="I20" s="31">
        <f>G20+H20</f>
        <v>14.399</v>
      </c>
      <c r="J20" s="61">
        <v>4.57</v>
      </c>
      <c r="K20" s="61"/>
      <c r="L20" s="60">
        <f>D20</f>
        <v>252</v>
      </c>
      <c r="M20" s="31">
        <f>J20/100*L20</f>
        <v>11.5164</v>
      </c>
      <c r="N20" s="31">
        <v>70.08</v>
      </c>
      <c r="O20" s="31"/>
      <c r="P20" s="31">
        <f>N20/365*C20</f>
        <v>0.5760000000000001</v>
      </c>
      <c r="Q20" s="31">
        <f>M20+P20</f>
        <v>12.092400000000001</v>
      </c>
      <c r="R20" s="31">
        <f>Q20*0.19</f>
        <v>2.297556</v>
      </c>
      <c r="S20" s="31">
        <f>Q20+R20</f>
        <v>14.389956000000002</v>
      </c>
      <c r="T20" s="32">
        <v>0</v>
      </c>
      <c r="U20" s="9"/>
      <c r="V20" s="9"/>
      <c r="W20" s="9"/>
      <c r="X20" s="9"/>
    </row>
    <row r="21" spans="1:24" ht="12.75">
      <c r="A21" s="67"/>
      <c r="B21" s="62" t="s">
        <v>10</v>
      </c>
      <c r="C21" s="63">
        <v>365</v>
      </c>
      <c r="D21" s="35">
        <v>11205</v>
      </c>
      <c r="E21" s="33">
        <v>554.65</v>
      </c>
      <c r="F21" s="33">
        <v>70.08</v>
      </c>
      <c r="G21" s="33">
        <f>E21+F21</f>
        <v>624.73</v>
      </c>
      <c r="H21" s="33">
        <f>G21*0.19</f>
        <v>118.6987</v>
      </c>
      <c r="I21" s="33">
        <f>G21+H21</f>
        <v>743.4287</v>
      </c>
      <c r="J21" s="34">
        <v>4.95</v>
      </c>
      <c r="K21" s="34"/>
      <c r="L21" s="35">
        <f>D21</f>
        <v>11205</v>
      </c>
      <c r="M21" s="33">
        <f>J21/100*L21</f>
        <v>554.6475</v>
      </c>
      <c r="N21" s="33">
        <v>70.08</v>
      </c>
      <c r="O21" s="33"/>
      <c r="P21" s="33">
        <f>N21/365*C21</f>
        <v>70.08</v>
      </c>
      <c r="Q21" s="33">
        <f>M21+P21</f>
        <v>624.7275000000001</v>
      </c>
      <c r="R21" s="33">
        <f>Q21*0.19</f>
        <v>118.69822500000002</v>
      </c>
      <c r="S21" s="33">
        <f>Q21+R21</f>
        <v>743.425725</v>
      </c>
      <c r="T21" s="36">
        <v>50.67</v>
      </c>
      <c r="U21" s="9"/>
      <c r="V21" s="9"/>
      <c r="W21" s="9"/>
      <c r="X21" s="9"/>
    </row>
    <row r="22" spans="1:24" ht="13.5" thickBot="1">
      <c r="A22" s="67"/>
      <c r="B22" s="64" t="s">
        <v>11</v>
      </c>
      <c r="C22" s="65">
        <v>9</v>
      </c>
      <c r="D22" s="39">
        <v>405</v>
      </c>
      <c r="E22" s="37">
        <v>20.05</v>
      </c>
      <c r="F22" s="37">
        <v>1.73</v>
      </c>
      <c r="G22" s="37">
        <f>E22+F22</f>
        <v>21.78</v>
      </c>
      <c r="H22" s="37">
        <f>G22*0.19</f>
        <v>4.1382</v>
      </c>
      <c r="I22" s="37">
        <f>G22+H22</f>
        <v>25.918200000000002</v>
      </c>
      <c r="J22" s="38">
        <v>4.95</v>
      </c>
      <c r="K22" s="38"/>
      <c r="L22" s="39">
        <f>D22</f>
        <v>405</v>
      </c>
      <c r="M22" s="37">
        <f>J22/100*L22</f>
        <v>20.0475</v>
      </c>
      <c r="N22" s="37">
        <v>70.08</v>
      </c>
      <c r="O22" s="37"/>
      <c r="P22" s="37">
        <f>N22/365*C22</f>
        <v>1.728</v>
      </c>
      <c r="Q22" s="37">
        <f>M22+P22</f>
        <v>21.7755</v>
      </c>
      <c r="R22" s="37">
        <f>Q22*0.19</f>
        <v>4.137345</v>
      </c>
      <c r="S22" s="37">
        <f>Q22+R22</f>
        <v>25.912845</v>
      </c>
      <c r="T22" s="40">
        <v>1.84</v>
      </c>
      <c r="U22" s="9"/>
      <c r="V22" s="9"/>
      <c r="W22" s="9"/>
      <c r="X22" s="9"/>
    </row>
    <row r="23" spans="1:24" ht="9" customHeight="1" hidden="1">
      <c r="A23" s="67"/>
      <c r="B23" s="68"/>
      <c r="C23" s="69"/>
      <c r="D23" s="70"/>
      <c r="E23" s="71"/>
      <c r="F23" s="71"/>
      <c r="G23" s="71"/>
      <c r="H23" s="71"/>
      <c r="I23" s="71"/>
      <c r="J23" s="72"/>
      <c r="K23" s="72"/>
      <c r="L23" s="70"/>
      <c r="M23" s="71"/>
      <c r="N23" s="71"/>
      <c r="O23" s="71"/>
      <c r="P23" s="71"/>
      <c r="Q23" s="71"/>
      <c r="R23" s="71"/>
      <c r="S23" s="71"/>
      <c r="T23" s="71"/>
      <c r="U23" s="9"/>
      <c r="V23" s="9"/>
      <c r="W23" s="9"/>
      <c r="X23" s="9"/>
    </row>
    <row r="24" spans="1:20" ht="17.25" customHeight="1">
      <c r="A24" s="66" t="s">
        <v>20</v>
      </c>
      <c r="B24" s="9"/>
      <c r="C24" s="7"/>
      <c r="D24" s="7"/>
      <c r="E24" s="1"/>
      <c r="F24" s="7"/>
      <c r="G24" s="7"/>
      <c r="H24" s="7"/>
      <c r="I24" s="24"/>
      <c r="J24" s="7"/>
      <c r="K24" s="47"/>
      <c r="L24" s="7"/>
      <c r="M24" s="7"/>
      <c r="N24" s="88"/>
      <c r="O24" s="88"/>
      <c r="P24" s="88"/>
      <c r="Q24" s="88"/>
      <c r="R24" s="88"/>
      <c r="S24" s="88"/>
      <c r="T24" s="12"/>
    </row>
    <row r="25" spans="1:20" ht="12.75">
      <c r="A25" s="17">
        <v>1</v>
      </c>
      <c r="B25" s="51"/>
      <c r="C25" s="18"/>
      <c r="D25" s="19"/>
      <c r="E25" s="20"/>
      <c r="F25" s="20"/>
      <c r="G25" s="33">
        <f>E25+F25</f>
        <v>0</v>
      </c>
      <c r="H25" s="33">
        <f>G25*0.19</f>
        <v>0</v>
      </c>
      <c r="I25" s="52">
        <f>G25+H25</f>
        <v>0</v>
      </c>
      <c r="J25" s="23"/>
      <c r="K25" s="53">
        <f>MIN(J$25:J25)</f>
        <v>0</v>
      </c>
      <c r="L25" s="35">
        <f>D25</f>
        <v>0</v>
      </c>
      <c r="M25" s="54">
        <f>K25/100*L25</f>
        <v>0</v>
      </c>
      <c r="N25" s="86"/>
      <c r="O25" s="50">
        <f>MIN(N$25:N25)</f>
        <v>0</v>
      </c>
      <c r="P25" s="33">
        <f>O25/365*C25</f>
        <v>0</v>
      </c>
      <c r="Q25" s="33">
        <f aca="true" t="shared" si="0" ref="Q25:Q54">M25+P25</f>
        <v>0</v>
      </c>
      <c r="R25" s="33">
        <f aca="true" t="shared" si="1" ref="R25:R54">Q25*0.19</f>
        <v>0</v>
      </c>
      <c r="S25" s="33">
        <f aca="true" t="shared" si="2" ref="S25:S54">Q25+R25</f>
        <v>0</v>
      </c>
      <c r="T25" s="33">
        <f>IF(SUM(B25:F25)=0,"",IF(OR(PRODUCT(C25:F25,J25,N25)=0,C25="",D25="",E25="",F25="",J25="",N25=""),"Eingabe unvollständig!",IF(S25&gt;I25,0,(I25-S25))))</f>
      </c>
    </row>
    <row r="26" spans="1:20" ht="12.75">
      <c r="A26" s="17">
        <v>2</v>
      </c>
      <c r="B26" s="51"/>
      <c r="C26" s="18"/>
      <c r="D26" s="19"/>
      <c r="E26" s="20"/>
      <c r="F26" s="20"/>
      <c r="G26" s="33">
        <f>E26+F26</f>
        <v>0</v>
      </c>
      <c r="H26" s="33">
        <f>G26*0.19</f>
        <v>0</v>
      </c>
      <c r="I26" s="52">
        <f>G26+H26</f>
        <v>0</v>
      </c>
      <c r="J26" s="44"/>
      <c r="K26" s="53">
        <f>MIN(J$25:J26)</f>
        <v>0</v>
      </c>
      <c r="L26" s="35">
        <f>D26</f>
        <v>0</v>
      </c>
      <c r="M26" s="54">
        <f>K26/100*L26</f>
        <v>0</v>
      </c>
      <c r="N26" s="86"/>
      <c r="O26" s="50">
        <f>MIN(N$25:N26)</f>
        <v>0</v>
      </c>
      <c r="P26" s="33">
        <f aca="true" t="shared" si="3" ref="P26:P54">O26/365*C26</f>
        <v>0</v>
      </c>
      <c r="Q26" s="33">
        <f t="shared" si="0"/>
        <v>0</v>
      </c>
      <c r="R26" s="33">
        <f t="shared" si="1"/>
        <v>0</v>
      </c>
      <c r="S26" s="33">
        <f>Q26+R26</f>
        <v>0</v>
      </c>
      <c r="T26" s="33">
        <f>IF(SUM(B26:F26)=0,"",IF(OR(PRODUCT(C26:F26,J26,N26)=0,C26="",D26="",E26="",F26="",J26="",N26=""),"Eingabe unvollständig!",IF(S26&gt;I26,0,(I26-S26))))</f>
      </c>
    </row>
    <row r="27" spans="1:20" ht="12.75">
      <c r="A27" s="17">
        <v>3</v>
      </c>
      <c r="B27" s="51"/>
      <c r="C27" s="21"/>
      <c r="D27" s="19"/>
      <c r="E27" s="20"/>
      <c r="F27" s="20"/>
      <c r="G27" s="33">
        <f>E27+F27</f>
        <v>0</v>
      </c>
      <c r="H27" s="33">
        <f>G27*0.19</f>
        <v>0</v>
      </c>
      <c r="I27" s="52">
        <f>G27+H27</f>
        <v>0</v>
      </c>
      <c r="J27" s="44"/>
      <c r="K27" s="53">
        <f>MIN(J$25:J27)</f>
        <v>0</v>
      </c>
      <c r="L27" s="35">
        <f>D27</f>
        <v>0</v>
      </c>
      <c r="M27" s="54">
        <f>K27/100*L27</f>
        <v>0</v>
      </c>
      <c r="N27" s="86"/>
      <c r="O27" s="50">
        <f>MIN(N$25:N27)</f>
        <v>0</v>
      </c>
      <c r="P27" s="33">
        <f t="shared" si="3"/>
        <v>0</v>
      </c>
      <c r="Q27" s="33">
        <f t="shared" si="0"/>
        <v>0</v>
      </c>
      <c r="R27" s="33">
        <f t="shared" si="1"/>
        <v>0</v>
      </c>
      <c r="S27" s="33">
        <f t="shared" si="2"/>
        <v>0</v>
      </c>
      <c r="T27" s="33">
        <f>IF(SUM(C27:F27)=0,"",IF(OR(PRODUCT(C27:F27,J27,N27)=0,C27="",D27="",E27="",F27="",J27="",N27=""),"Eingabe unvollständig!",IF(S27&gt;I27,0,(I27-S27))))</f>
      </c>
    </row>
    <row r="28" spans="1:26" ht="12.75">
      <c r="A28" s="17">
        <v>4</v>
      </c>
      <c r="B28" s="22"/>
      <c r="C28" s="18"/>
      <c r="D28" s="19"/>
      <c r="E28" s="20"/>
      <c r="F28" s="20"/>
      <c r="G28" s="33">
        <f aca="true" t="shared" si="4" ref="G28:G54">E28+F28</f>
        <v>0</v>
      </c>
      <c r="H28" s="33">
        <f aca="true" t="shared" si="5" ref="H28:H54">G28*0.19</f>
        <v>0</v>
      </c>
      <c r="I28" s="52">
        <f aca="true" t="shared" si="6" ref="I28:I54">G28+H28</f>
        <v>0</v>
      </c>
      <c r="J28" s="44"/>
      <c r="K28" s="53">
        <f>MIN(J$25:J28)</f>
        <v>0</v>
      </c>
      <c r="L28" s="35">
        <f aca="true" t="shared" si="7" ref="L28:L54">D28</f>
        <v>0</v>
      </c>
      <c r="M28" s="54">
        <f aca="true" t="shared" si="8" ref="M28:M54">K28/100*L28</f>
        <v>0</v>
      </c>
      <c r="N28" s="86"/>
      <c r="O28" s="50">
        <f>MIN(N$25:N28)</f>
        <v>0</v>
      </c>
      <c r="P28" s="33">
        <f t="shared" si="3"/>
        <v>0</v>
      </c>
      <c r="Q28" s="33">
        <f t="shared" si="0"/>
        <v>0</v>
      </c>
      <c r="R28" s="33">
        <f t="shared" si="1"/>
        <v>0</v>
      </c>
      <c r="S28" s="33">
        <f t="shared" si="2"/>
        <v>0</v>
      </c>
      <c r="T28" s="33">
        <f>IF(SUM(B28:F28)=0,"",IF(OR(PRODUCT(C28:F28,J28,N28)=0,C28="",D28="",E28="",F28="",J28="",N28=""),"Eingabe unvollständig!",IF(S28&gt;I28,0,(I28-S28))))</f>
      </c>
      <c r="Y28" s="9"/>
      <c r="Z28" s="9"/>
    </row>
    <row r="29" spans="1:26" ht="12.75">
      <c r="A29" s="17">
        <v>5</v>
      </c>
      <c r="B29" s="22"/>
      <c r="C29" s="18"/>
      <c r="D29" s="19"/>
      <c r="E29" s="20"/>
      <c r="F29" s="20"/>
      <c r="G29" s="33">
        <f t="shared" si="4"/>
        <v>0</v>
      </c>
      <c r="H29" s="33">
        <f t="shared" si="5"/>
        <v>0</v>
      </c>
      <c r="I29" s="52">
        <f t="shared" si="6"/>
        <v>0</v>
      </c>
      <c r="J29" s="44"/>
      <c r="K29" s="53">
        <f>MIN(J$25:J29)</f>
        <v>0</v>
      </c>
      <c r="L29" s="35">
        <f t="shared" si="7"/>
        <v>0</v>
      </c>
      <c r="M29" s="54">
        <f t="shared" si="8"/>
        <v>0</v>
      </c>
      <c r="N29" s="86"/>
      <c r="O29" s="50">
        <f>MIN(N$25:N29)</f>
        <v>0</v>
      </c>
      <c r="P29" s="33">
        <f t="shared" si="3"/>
        <v>0</v>
      </c>
      <c r="Q29" s="33">
        <f t="shared" si="0"/>
        <v>0</v>
      </c>
      <c r="R29" s="33">
        <f t="shared" si="1"/>
        <v>0</v>
      </c>
      <c r="S29" s="33">
        <f t="shared" si="2"/>
        <v>0</v>
      </c>
      <c r="T29" s="33">
        <f aca="true" t="shared" si="9" ref="T29:T54">IF(SUM(B29:F29)=0,"",IF(OR(PRODUCT(C29:F29,J29,N29)=0,C29="",D29="",E29="",F29="",J29="",N29=""),"Eingabe unvollständig!",IF(S29&gt;I29,0,(I29-S29))))</f>
      </c>
      <c r="Y29" s="9"/>
      <c r="Z29" s="9"/>
    </row>
    <row r="30" spans="1:26" ht="12.75">
      <c r="A30" s="17">
        <v>6</v>
      </c>
      <c r="B30" s="22"/>
      <c r="C30" s="18"/>
      <c r="D30" s="19"/>
      <c r="E30" s="20"/>
      <c r="F30" s="20"/>
      <c r="G30" s="33">
        <f t="shared" si="4"/>
        <v>0</v>
      </c>
      <c r="H30" s="33">
        <f t="shared" si="5"/>
        <v>0</v>
      </c>
      <c r="I30" s="52">
        <f t="shared" si="6"/>
        <v>0</v>
      </c>
      <c r="J30" s="44"/>
      <c r="K30" s="53">
        <f>MIN(J$25:J30)</f>
        <v>0</v>
      </c>
      <c r="L30" s="35">
        <f t="shared" si="7"/>
        <v>0</v>
      </c>
      <c r="M30" s="54">
        <f t="shared" si="8"/>
        <v>0</v>
      </c>
      <c r="N30" s="86"/>
      <c r="O30" s="50">
        <f>MIN(N$25:N30)</f>
        <v>0</v>
      </c>
      <c r="P30" s="33">
        <f t="shared" si="3"/>
        <v>0</v>
      </c>
      <c r="Q30" s="33">
        <f t="shared" si="0"/>
        <v>0</v>
      </c>
      <c r="R30" s="33">
        <f t="shared" si="1"/>
        <v>0</v>
      </c>
      <c r="S30" s="33">
        <f t="shared" si="2"/>
        <v>0</v>
      </c>
      <c r="T30" s="33">
        <f t="shared" si="9"/>
      </c>
      <c r="Y30" s="9"/>
      <c r="Z30" s="9"/>
    </row>
    <row r="31" spans="1:26" ht="12.75">
      <c r="A31" s="17">
        <v>7</v>
      </c>
      <c r="B31" s="22"/>
      <c r="C31" s="18"/>
      <c r="D31" s="19"/>
      <c r="E31" s="20"/>
      <c r="F31" s="20"/>
      <c r="G31" s="33">
        <f t="shared" si="4"/>
        <v>0</v>
      </c>
      <c r="H31" s="33">
        <f t="shared" si="5"/>
        <v>0</v>
      </c>
      <c r="I31" s="52">
        <f t="shared" si="6"/>
        <v>0</v>
      </c>
      <c r="J31" s="44"/>
      <c r="K31" s="53">
        <f>MIN(J$25:J31)</f>
        <v>0</v>
      </c>
      <c r="L31" s="35">
        <f t="shared" si="7"/>
        <v>0</v>
      </c>
      <c r="M31" s="54">
        <f t="shared" si="8"/>
        <v>0</v>
      </c>
      <c r="N31" s="86"/>
      <c r="O31" s="50">
        <f>MIN(N$25:N31)</f>
        <v>0</v>
      </c>
      <c r="P31" s="33">
        <f t="shared" si="3"/>
        <v>0</v>
      </c>
      <c r="Q31" s="33">
        <f t="shared" si="0"/>
        <v>0</v>
      </c>
      <c r="R31" s="33">
        <f t="shared" si="1"/>
        <v>0</v>
      </c>
      <c r="S31" s="33">
        <f t="shared" si="2"/>
        <v>0</v>
      </c>
      <c r="T31" s="33">
        <f t="shared" si="9"/>
      </c>
      <c r="Y31" s="9"/>
      <c r="Z31" s="9"/>
    </row>
    <row r="32" spans="1:20" ht="12.75">
      <c r="A32" s="17">
        <v>8</v>
      </c>
      <c r="B32" s="22"/>
      <c r="C32" s="18"/>
      <c r="D32" s="19"/>
      <c r="E32" s="20"/>
      <c r="F32" s="20"/>
      <c r="G32" s="33">
        <f t="shared" si="4"/>
        <v>0</v>
      </c>
      <c r="H32" s="33">
        <f t="shared" si="5"/>
        <v>0</v>
      </c>
      <c r="I32" s="52">
        <f t="shared" si="6"/>
        <v>0</v>
      </c>
      <c r="J32" s="44"/>
      <c r="K32" s="53">
        <f>MIN(J$25:J32)</f>
        <v>0</v>
      </c>
      <c r="L32" s="35">
        <f t="shared" si="7"/>
        <v>0</v>
      </c>
      <c r="M32" s="54">
        <f t="shared" si="8"/>
        <v>0</v>
      </c>
      <c r="N32" s="86"/>
      <c r="O32" s="50">
        <f>MIN(N$25:N32)</f>
        <v>0</v>
      </c>
      <c r="P32" s="33">
        <f t="shared" si="3"/>
        <v>0</v>
      </c>
      <c r="Q32" s="33">
        <f t="shared" si="0"/>
        <v>0</v>
      </c>
      <c r="R32" s="33">
        <f t="shared" si="1"/>
        <v>0</v>
      </c>
      <c r="S32" s="33">
        <f t="shared" si="2"/>
        <v>0</v>
      </c>
      <c r="T32" s="33">
        <f t="shared" si="9"/>
      </c>
    </row>
    <row r="33" spans="1:20" ht="12.75">
      <c r="A33" s="17">
        <v>9</v>
      </c>
      <c r="B33" s="22"/>
      <c r="C33" s="18"/>
      <c r="D33" s="19"/>
      <c r="E33" s="20"/>
      <c r="F33" s="20"/>
      <c r="G33" s="33">
        <f t="shared" si="4"/>
        <v>0</v>
      </c>
      <c r="H33" s="33">
        <f t="shared" si="5"/>
        <v>0</v>
      </c>
      <c r="I33" s="52">
        <f t="shared" si="6"/>
        <v>0</v>
      </c>
      <c r="J33" s="44"/>
      <c r="K33" s="53">
        <f>MIN(J$25:J33)</f>
        <v>0</v>
      </c>
      <c r="L33" s="35">
        <f t="shared" si="7"/>
        <v>0</v>
      </c>
      <c r="M33" s="54">
        <f t="shared" si="8"/>
        <v>0</v>
      </c>
      <c r="N33" s="86"/>
      <c r="O33" s="50">
        <f>MIN(N$25:N33)</f>
        <v>0</v>
      </c>
      <c r="P33" s="33">
        <f t="shared" si="3"/>
        <v>0</v>
      </c>
      <c r="Q33" s="33">
        <f t="shared" si="0"/>
        <v>0</v>
      </c>
      <c r="R33" s="33">
        <f t="shared" si="1"/>
        <v>0</v>
      </c>
      <c r="S33" s="33">
        <f t="shared" si="2"/>
        <v>0</v>
      </c>
      <c r="T33" s="33">
        <f t="shared" si="9"/>
      </c>
    </row>
    <row r="34" spans="1:20" ht="12.75">
      <c r="A34" s="17">
        <v>10</v>
      </c>
      <c r="B34" s="22"/>
      <c r="C34" s="18"/>
      <c r="D34" s="19"/>
      <c r="E34" s="20"/>
      <c r="F34" s="20"/>
      <c r="G34" s="33">
        <f t="shared" si="4"/>
        <v>0</v>
      </c>
      <c r="H34" s="33">
        <f t="shared" si="5"/>
        <v>0</v>
      </c>
      <c r="I34" s="52">
        <f t="shared" si="6"/>
        <v>0</v>
      </c>
      <c r="J34" s="44"/>
      <c r="K34" s="53">
        <f>MIN(J$25:J34)</f>
        <v>0</v>
      </c>
      <c r="L34" s="35">
        <f t="shared" si="7"/>
        <v>0</v>
      </c>
      <c r="M34" s="54">
        <f t="shared" si="8"/>
        <v>0</v>
      </c>
      <c r="N34" s="86"/>
      <c r="O34" s="50">
        <f>MIN(N$25:N34)</f>
        <v>0</v>
      </c>
      <c r="P34" s="33">
        <f t="shared" si="3"/>
        <v>0</v>
      </c>
      <c r="Q34" s="33">
        <f t="shared" si="0"/>
        <v>0</v>
      </c>
      <c r="R34" s="33">
        <f t="shared" si="1"/>
        <v>0</v>
      </c>
      <c r="S34" s="33">
        <f t="shared" si="2"/>
        <v>0</v>
      </c>
      <c r="T34" s="33">
        <f t="shared" si="9"/>
      </c>
    </row>
    <row r="35" spans="1:20" ht="12.75">
      <c r="A35" s="17">
        <v>11</v>
      </c>
      <c r="B35" s="22"/>
      <c r="C35" s="18"/>
      <c r="D35" s="19"/>
      <c r="E35" s="20"/>
      <c r="F35" s="20"/>
      <c r="G35" s="33">
        <f t="shared" si="4"/>
        <v>0</v>
      </c>
      <c r="H35" s="33">
        <f t="shared" si="5"/>
        <v>0</v>
      </c>
      <c r="I35" s="52">
        <f t="shared" si="6"/>
        <v>0</v>
      </c>
      <c r="J35" s="44"/>
      <c r="K35" s="53">
        <f>MIN(J$25:J35)</f>
        <v>0</v>
      </c>
      <c r="L35" s="35">
        <f t="shared" si="7"/>
        <v>0</v>
      </c>
      <c r="M35" s="54">
        <f t="shared" si="8"/>
        <v>0</v>
      </c>
      <c r="N35" s="86"/>
      <c r="O35" s="50">
        <f>MIN(N$25:N35)</f>
        <v>0</v>
      </c>
      <c r="P35" s="33">
        <f t="shared" si="3"/>
        <v>0</v>
      </c>
      <c r="Q35" s="33">
        <f t="shared" si="0"/>
        <v>0</v>
      </c>
      <c r="R35" s="33">
        <f t="shared" si="1"/>
        <v>0</v>
      </c>
      <c r="S35" s="33">
        <f t="shared" si="2"/>
        <v>0</v>
      </c>
      <c r="T35" s="33">
        <f t="shared" si="9"/>
      </c>
    </row>
    <row r="36" spans="1:20" ht="12.75">
      <c r="A36" s="17">
        <v>12</v>
      </c>
      <c r="B36" s="22"/>
      <c r="C36" s="18"/>
      <c r="D36" s="19"/>
      <c r="E36" s="20"/>
      <c r="F36" s="20"/>
      <c r="G36" s="33">
        <f t="shared" si="4"/>
        <v>0</v>
      </c>
      <c r="H36" s="33">
        <f t="shared" si="5"/>
        <v>0</v>
      </c>
      <c r="I36" s="52">
        <f t="shared" si="6"/>
        <v>0</v>
      </c>
      <c r="J36" s="44"/>
      <c r="K36" s="53">
        <f>MIN(J$25:J36)</f>
        <v>0</v>
      </c>
      <c r="L36" s="35">
        <f t="shared" si="7"/>
        <v>0</v>
      </c>
      <c r="M36" s="54">
        <f t="shared" si="8"/>
        <v>0</v>
      </c>
      <c r="N36" s="86"/>
      <c r="O36" s="50">
        <f>MIN(N$25:N36)</f>
        <v>0</v>
      </c>
      <c r="P36" s="33">
        <f t="shared" si="3"/>
        <v>0</v>
      </c>
      <c r="Q36" s="33">
        <f t="shared" si="0"/>
        <v>0</v>
      </c>
      <c r="R36" s="33">
        <f t="shared" si="1"/>
        <v>0</v>
      </c>
      <c r="S36" s="33">
        <f t="shared" si="2"/>
        <v>0</v>
      </c>
      <c r="T36" s="33">
        <f t="shared" si="9"/>
      </c>
    </row>
    <row r="37" spans="1:20" ht="12.75">
      <c r="A37" s="17">
        <v>13</v>
      </c>
      <c r="B37" s="22"/>
      <c r="C37" s="18"/>
      <c r="D37" s="19"/>
      <c r="E37" s="20"/>
      <c r="F37" s="20"/>
      <c r="G37" s="33">
        <f t="shared" si="4"/>
        <v>0</v>
      </c>
      <c r="H37" s="33">
        <f t="shared" si="5"/>
        <v>0</v>
      </c>
      <c r="I37" s="52">
        <f t="shared" si="6"/>
        <v>0</v>
      </c>
      <c r="J37" s="44"/>
      <c r="K37" s="53">
        <f>MIN(J$25:J37)</f>
        <v>0</v>
      </c>
      <c r="L37" s="35">
        <f t="shared" si="7"/>
        <v>0</v>
      </c>
      <c r="M37" s="54">
        <f t="shared" si="8"/>
        <v>0</v>
      </c>
      <c r="N37" s="86"/>
      <c r="O37" s="50">
        <f>MIN(N$25:N37)</f>
        <v>0</v>
      </c>
      <c r="P37" s="33">
        <f t="shared" si="3"/>
        <v>0</v>
      </c>
      <c r="Q37" s="33">
        <f t="shared" si="0"/>
        <v>0</v>
      </c>
      <c r="R37" s="33">
        <f t="shared" si="1"/>
        <v>0</v>
      </c>
      <c r="S37" s="33">
        <f t="shared" si="2"/>
        <v>0</v>
      </c>
      <c r="T37" s="33">
        <f t="shared" si="9"/>
      </c>
    </row>
    <row r="38" spans="1:20" ht="12.75">
      <c r="A38" s="17">
        <v>14</v>
      </c>
      <c r="B38" s="22"/>
      <c r="C38" s="18"/>
      <c r="D38" s="19"/>
      <c r="E38" s="20"/>
      <c r="F38" s="20"/>
      <c r="G38" s="33">
        <f t="shared" si="4"/>
        <v>0</v>
      </c>
      <c r="H38" s="33">
        <f t="shared" si="5"/>
        <v>0</v>
      </c>
      <c r="I38" s="52">
        <f t="shared" si="6"/>
        <v>0</v>
      </c>
      <c r="J38" s="44"/>
      <c r="K38" s="53">
        <f>MIN(J$25:J38)</f>
        <v>0</v>
      </c>
      <c r="L38" s="35">
        <f t="shared" si="7"/>
        <v>0</v>
      </c>
      <c r="M38" s="54">
        <f t="shared" si="8"/>
        <v>0</v>
      </c>
      <c r="N38" s="86"/>
      <c r="O38" s="50">
        <f>MIN(N$25:N38)</f>
        <v>0</v>
      </c>
      <c r="P38" s="33">
        <f t="shared" si="3"/>
        <v>0</v>
      </c>
      <c r="Q38" s="33">
        <f t="shared" si="0"/>
        <v>0</v>
      </c>
      <c r="R38" s="33">
        <f t="shared" si="1"/>
        <v>0</v>
      </c>
      <c r="S38" s="33">
        <f t="shared" si="2"/>
        <v>0</v>
      </c>
      <c r="T38" s="33">
        <f t="shared" si="9"/>
      </c>
    </row>
    <row r="39" spans="1:20" ht="12.75">
      <c r="A39" s="17">
        <v>15</v>
      </c>
      <c r="B39" s="22"/>
      <c r="C39" s="18"/>
      <c r="D39" s="19"/>
      <c r="E39" s="20"/>
      <c r="F39" s="20"/>
      <c r="G39" s="33">
        <f t="shared" si="4"/>
        <v>0</v>
      </c>
      <c r="H39" s="33">
        <f t="shared" si="5"/>
        <v>0</v>
      </c>
      <c r="I39" s="52">
        <f t="shared" si="6"/>
        <v>0</v>
      </c>
      <c r="J39" s="44"/>
      <c r="K39" s="53">
        <f>MIN(J$25:J39)</f>
        <v>0</v>
      </c>
      <c r="L39" s="35">
        <f t="shared" si="7"/>
        <v>0</v>
      </c>
      <c r="M39" s="54">
        <f t="shared" si="8"/>
        <v>0</v>
      </c>
      <c r="N39" s="86"/>
      <c r="O39" s="50">
        <f>MIN(N$25:N39)</f>
        <v>0</v>
      </c>
      <c r="P39" s="33">
        <f t="shared" si="3"/>
        <v>0</v>
      </c>
      <c r="Q39" s="33">
        <f t="shared" si="0"/>
        <v>0</v>
      </c>
      <c r="R39" s="33">
        <f t="shared" si="1"/>
        <v>0</v>
      </c>
      <c r="S39" s="33">
        <f t="shared" si="2"/>
        <v>0</v>
      </c>
      <c r="T39" s="33">
        <f t="shared" si="9"/>
      </c>
    </row>
    <row r="40" spans="1:20" ht="12.75">
      <c r="A40" s="17">
        <v>16</v>
      </c>
      <c r="B40" s="22"/>
      <c r="C40" s="18"/>
      <c r="D40" s="19"/>
      <c r="E40" s="20"/>
      <c r="F40" s="20"/>
      <c r="G40" s="33">
        <f t="shared" si="4"/>
        <v>0</v>
      </c>
      <c r="H40" s="33">
        <f t="shared" si="5"/>
        <v>0</v>
      </c>
      <c r="I40" s="52">
        <f t="shared" si="6"/>
        <v>0</v>
      </c>
      <c r="J40" s="44"/>
      <c r="K40" s="53">
        <f>MIN(J$25:J40)</f>
        <v>0</v>
      </c>
      <c r="L40" s="35">
        <f t="shared" si="7"/>
        <v>0</v>
      </c>
      <c r="M40" s="54">
        <f t="shared" si="8"/>
        <v>0</v>
      </c>
      <c r="N40" s="86"/>
      <c r="O40" s="50">
        <f>MIN(N$25:N40)</f>
        <v>0</v>
      </c>
      <c r="P40" s="33">
        <f t="shared" si="3"/>
        <v>0</v>
      </c>
      <c r="Q40" s="33">
        <f t="shared" si="0"/>
        <v>0</v>
      </c>
      <c r="R40" s="33">
        <f t="shared" si="1"/>
        <v>0</v>
      </c>
      <c r="S40" s="33">
        <f t="shared" si="2"/>
        <v>0</v>
      </c>
      <c r="T40" s="33">
        <f t="shared" si="9"/>
      </c>
    </row>
    <row r="41" spans="1:20" ht="12.75">
      <c r="A41" s="17">
        <v>17</v>
      </c>
      <c r="B41" s="22"/>
      <c r="C41" s="18"/>
      <c r="D41" s="19"/>
      <c r="E41" s="20"/>
      <c r="F41" s="20"/>
      <c r="G41" s="33">
        <f t="shared" si="4"/>
        <v>0</v>
      </c>
      <c r="H41" s="33">
        <f t="shared" si="5"/>
        <v>0</v>
      </c>
      <c r="I41" s="52">
        <f t="shared" si="6"/>
        <v>0</v>
      </c>
      <c r="J41" s="44"/>
      <c r="K41" s="53">
        <f>MIN(J$25:J41)</f>
        <v>0</v>
      </c>
      <c r="L41" s="35">
        <f t="shared" si="7"/>
        <v>0</v>
      </c>
      <c r="M41" s="54">
        <f t="shared" si="8"/>
        <v>0</v>
      </c>
      <c r="N41" s="86"/>
      <c r="O41" s="50">
        <f>MIN(N$25:N41)</f>
        <v>0</v>
      </c>
      <c r="P41" s="33">
        <f t="shared" si="3"/>
        <v>0</v>
      </c>
      <c r="Q41" s="33">
        <f t="shared" si="0"/>
        <v>0</v>
      </c>
      <c r="R41" s="33">
        <f t="shared" si="1"/>
        <v>0</v>
      </c>
      <c r="S41" s="33">
        <f t="shared" si="2"/>
        <v>0</v>
      </c>
      <c r="T41" s="33">
        <f t="shared" si="9"/>
      </c>
    </row>
    <row r="42" spans="1:20" ht="12.75">
      <c r="A42" s="17">
        <v>18</v>
      </c>
      <c r="B42" s="22"/>
      <c r="C42" s="18"/>
      <c r="D42" s="19"/>
      <c r="E42" s="20"/>
      <c r="F42" s="20"/>
      <c r="G42" s="33">
        <f t="shared" si="4"/>
        <v>0</v>
      </c>
      <c r="H42" s="33">
        <f t="shared" si="5"/>
        <v>0</v>
      </c>
      <c r="I42" s="52">
        <f t="shared" si="6"/>
        <v>0</v>
      </c>
      <c r="J42" s="44"/>
      <c r="K42" s="53">
        <f>MIN(J$25:J42)</f>
        <v>0</v>
      </c>
      <c r="L42" s="35">
        <f t="shared" si="7"/>
        <v>0</v>
      </c>
      <c r="M42" s="54">
        <f t="shared" si="8"/>
        <v>0</v>
      </c>
      <c r="N42" s="86"/>
      <c r="O42" s="50">
        <f>MIN(N$25:N42)</f>
        <v>0</v>
      </c>
      <c r="P42" s="33">
        <f t="shared" si="3"/>
        <v>0</v>
      </c>
      <c r="Q42" s="33">
        <f t="shared" si="0"/>
        <v>0</v>
      </c>
      <c r="R42" s="33">
        <f t="shared" si="1"/>
        <v>0</v>
      </c>
      <c r="S42" s="33">
        <f t="shared" si="2"/>
        <v>0</v>
      </c>
      <c r="T42" s="33">
        <f t="shared" si="9"/>
      </c>
    </row>
    <row r="43" spans="1:20" ht="12.75">
      <c r="A43" s="17">
        <v>19</v>
      </c>
      <c r="B43" s="22"/>
      <c r="C43" s="18"/>
      <c r="D43" s="19"/>
      <c r="E43" s="20"/>
      <c r="F43" s="20"/>
      <c r="G43" s="33">
        <f t="shared" si="4"/>
        <v>0</v>
      </c>
      <c r="H43" s="33">
        <f t="shared" si="5"/>
        <v>0</v>
      </c>
      <c r="I43" s="52">
        <f t="shared" si="6"/>
        <v>0</v>
      </c>
      <c r="J43" s="44"/>
      <c r="K43" s="53">
        <f>MIN(J$25:J43)</f>
        <v>0</v>
      </c>
      <c r="L43" s="35">
        <f t="shared" si="7"/>
        <v>0</v>
      </c>
      <c r="M43" s="54">
        <f t="shared" si="8"/>
        <v>0</v>
      </c>
      <c r="N43" s="86"/>
      <c r="O43" s="50">
        <f>MIN(N$25:N43)</f>
        <v>0</v>
      </c>
      <c r="P43" s="33">
        <f t="shared" si="3"/>
        <v>0</v>
      </c>
      <c r="Q43" s="33">
        <f t="shared" si="0"/>
        <v>0</v>
      </c>
      <c r="R43" s="33">
        <f t="shared" si="1"/>
        <v>0</v>
      </c>
      <c r="S43" s="33">
        <f t="shared" si="2"/>
        <v>0</v>
      </c>
      <c r="T43" s="33">
        <f t="shared" si="9"/>
      </c>
    </row>
    <row r="44" spans="1:20" ht="12.75">
      <c r="A44" s="17">
        <v>20</v>
      </c>
      <c r="B44" s="22"/>
      <c r="C44" s="18"/>
      <c r="D44" s="19"/>
      <c r="E44" s="20"/>
      <c r="F44" s="20"/>
      <c r="G44" s="33">
        <f t="shared" si="4"/>
        <v>0</v>
      </c>
      <c r="H44" s="33">
        <f t="shared" si="5"/>
        <v>0</v>
      </c>
      <c r="I44" s="52">
        <f t="shared" si="6"/>
        <v>0</v>
      </c>
      <c r="J44" s="44"/>
      <c r="K44" s="53">
        <f>MIN(J$25:J44)</f>
        <v>0</v>
      </c>
      <c r="L44" s="35">
        <f t="shared" si="7"/>
        <v>0</v>
      </c>
      <c r="M44" s="54">
        <f t="shared" si="8"/>
        <v>0</v>
      </c>
      <c r="N44" s="86"/>
      <c r="O44" s="50">
        <f>MIN(N$25:N44)</f>
        <v>0</v>
      </c>
      <c r="P44" s="33">
        <f t="shared" si="3"/>
        <v>0</v>
      </c>
      <c r="Q44" s="33">
        <f t="shared" si="0"/>
        <v>0</v>
      </c>
      <c r="R44" s="33">
        <f t="shared" si="1"/>
        <v>0</v>
      </c>
      <c r="S44" s="33">
        <f t="shared" si="2"/>
        <v>0</v>
      </c>
      <c r="T44" s="33">
        <f t="shared" si="9"/>
      </c>
    </row>
    <row r="45" spans="1:20" ht="12.75">
      <c r="A45" s="17">
        <v>21</v>
      </c>
      <c r="B45" s="22"/>
      <c r="C45" s="18"/>
      <c r="D45" s="19"/>
      <c r="E45" s="20"/>
      <c r="F45" s="20"/>
      <c r="G45" s="33">
        <f t="shared" si="4"/>
        <v>0</v>
      </c>
      <c r="H45" s="33">
        <f t="shared" si="5"/>
        <v>0</v>
      </c>
      <c r="I45" s="52">
        <f t="shared" si="6"/>
        <v>0</v>
      </c>
      <c r="J45" s="44"/>
      <c r="K45" s="53">
        <f>MIN(J$25:J45)</f>
        <v>0</v>
      </c>
      <c r="L45" s="35">
        <f t="shared" si="7"/>
        <v>0</v>
      </c>
      <c r="M45" s="54">
        <f t="shared" si="8"/>
        <v>0</v>
      </c>
      <c r="N45" s="86"/>
      <c r="O45" s="50">
        <f>MIN(N$25:N45)</f>
        <v>0</v>
      </c>
      <c r="P45" s="33">
        <f t="shared" si="3"/>
        <v>0</v>
      </c>
      <c r="Q45" s="33">
        <f t="shared" si="0"/>
        <v>0</v>
      </c>
      <c r="R45" s="33">
        <f t="shared" si="1"/>
        <v>0</v>
      </c>
      <c r="S45" s="33">
        <f t="shared" si="2"/>
        <v>0</v>
      </c>
      <c r="T45" s="33">
        <f t="shared" si="9"/>
      </c>
    </row>
    <row r="46" spans="1:20" ht="12.75">
      <c r="A46" s="17">
        <v>22</v>
      </c>
      <c r="B46" s="22"/>
      <c r="C46" s="18"/>
      <c r="D46" s="19"/>
      <c r="E46" s="20"/>
      <c r="F46" s="20"/>
      <c r="G46" s="33">
        <f t="shared" si="4"/>
        <v>0</v>
      </c>
      <c r="H46" s="33">
        <f t="shared" si="5"/>
        <v>0</v>
      </c>
      <c r="I46" s="52">
        <f t="shared" si="6"/>
        <v>0</v>
      </c>
      <c r="J46" s="44"/>
      <c r="K46" s="53">
        <f>MIN(J$25:J46)</f>
        <v>0</v>
      </c>
      <c r="L46" s="35">
        <f t="shared" si="7"/>
        <v>0</v>
      </c>
      <c r="M46" s="54">
        <f t="shared" si="8"/>
        <v>0</v>
      </c>
      <c r="N46" s="86"/>
      <c r="O46" s="50">
        <f>MIN(N$25:N46)</f>
        <v>0</v>
      </c>
      <c r="P46" s="33">
        <f t="shared" si="3"/>
        <v>0</v>
      </c>
      <c r="Q46" s="33">
        <f t="shared" si="0"/>
        <v>0</v>
      </c>
      <c r="R46" s="33">
        <f t="shared" si="1"/>
        <v>0</v>
      </c>
      <c r="S46" s="33">
        <f t="shared" si="2"/>
        <v>0</v>
      </c>
      <c r="T46" s="33">
        <f t="shared" si="9"/>
      </c>
    </row>
    <row r="47" spans="1:20" ht="12.75">
      <c r="A47" s="17">
        <v>23</v>
      </c>
      <c r="B47" s="22"/>
      <c r="C47" s="18"/>
      <c r="D47" s="19"/>
      <c r="E47" s="20"/>
      <c r="F47" s="20"/>
      <c r="G47" s="33">
        <f t="shared" si="4"/>
        <v>0</v>
      </c>
      <c r="H47" s="33">
        <f t="shared" si="5"/>
        <v>0</v>
      </c>
      <c r="I47" s="52">
        <f t="shared" si="6"/>
        <v>0</v>
      </c>
      <c r="J47" s="44"/>
      <c r="K47" s="53">
        <f>MIN(J$25:J47)</f>
        <v>0</v>
      </c>
      <c r="L47" s="35">
        <f t="shared" si="7"/>
        <v>0</v>
      </c>
      <c r="M47" s="54">
        <f t="shared" si="8"/>
        <v>0</v>
      </c>
      <c r="N47" s="86"/>
      <c r="O47" s="50">
        <f>MIN(N$25:N47)</f>
        <v>0</v>
      </c>
      <c r="P47" s="33">
        <f t="shared" si="3"/>
        <v>0</v>
      </c>
      <c r="Q47" s="33">
        <f t="shared" si="0"/>
        <v>0</v>
      </c>
      <c r="R47" s="33">
        <f t="shared" si="1"/>
        <v>0</v>
      </c>
      <c r="S47" s="33">
        <f t="shared" si="2"/>
        <v>0</v>
      </c>
      <c r="T47" s="33">
        <f t="shared" si="9"/>
      </c>
    </row>
    <row r="48" spans="1:20" ht="12.75">
      <c r="A48" s="17">
        <v>24</v>
      </c>
      <c r="B48" s="22"/>
      <c r="C48" s="18"/>
      <c r="D48" s="19"/>
      <c r="E48" s="20"/>
      <c r="F48" s="20"/>
      <c r="G48" s="33">
        <f t="shared" si="4"/>
        <v>0</v>
      </c>
      <c r="H48" s="33">
        <f t="shared" si="5"/>
        <v>0</v>
      </c>
      <c r="I48" s="52">
        <f t="shared" si="6"/>
        <v>0</v>
      </c>
      <c r="J48" s="44"/>
      <c r="K48" s="53">
        <f>MIN(J$25:J48)</f>
        <v>0</v>
      </c>
      <c r="L48" s="35">
        <f t="shared" si="7"/>
        <v>0</v>
      </c>
      <c r="M48" s="54">
        <f t="shared" si="8"/>
        <v>0</v>
      </c>
      <c r="N48" s="86"/>
      <c r="O48" s="50">
        <f>MIN(N$25:N48)</f>
        <v>0</v>
      </c>
      <c r="P48" s="33">
        <f t="shared" si="3"/>
        <v>0</v>
      </c>
      <c r="Q48" s="33">
        <f t="shared" si="0"/>
        <v>0</v>
      </c>
      <c r="R48" s="33">
        <f t="shared" si="1"/>
        <v>0</v>
      </c>
      <c r="S48" s="33">
        <f t="shared" si="2"/>
        <v>0</v>
      </c>
      <c r="T48" s="33">
        <f t="shared" si="9"/>
      </c>
    </row>
    <row r="49" spans="1:20" ht="12.75">
      <c r="A49" s="17">
        <v>25</v>
      </c>
      <c r="B49" s="22"/>
      <c r="C49" s="18"/>
      <c r="D49" s="19"/>
      <c r="E49" s="20"/>
      <c r="F49" s="20"/>
      <c r="G49" s="33">
        <f t="shared" si="4"/>
        <v>0</v>
      </c>
      <c r="H49" s="33">
        <f t="shared" si="5"/>
        <v>0</v>
      </c>
      <c r="I49" s="52">
        <f t="shared" si="6"/>
        <v>0</v>
      </c>
      <c r="J49" s="44"/>
      <c r="K49" s="53">
        <f>MIN(J$25:J49)</f>
        <v>0</v>
      </c>
      <c r="L49" s="35">
        <f t="shared" si="7"/>
        <v>0</v>
      </c>
      <c r="M49" s="54">
        <f t="shared" si="8"/>
        <v>0</v>
      </c>
      <c r="N49" s="86"/>
      <c r="O49" s="50">
        <f>MIN(N$25:N49)</f>
        <v>0</v>
      </c>
      <c r="P49" s="33">
        <f t="shared" si="3"/>
        <v>0</v>
      </c>
      <c r="Q49" s="33">
        <f t="shared" si="0"/>
        <v>0</v>
      </c>
      <c r="R49" s="33">
        <f t="shared" si="1"/>
        <v>0</v>
      </c>
      <c r="S49" s="33">
        <f t="shared" si="2"/>
        <v>0</v>
      </c>
      <c r="T49" s="33">
        <f t="shared" si="9"/>
      </c>
    </row>
    <row r="50" spans="1:20" ht="12.75">
      <c r="A50" s="17">
        <v>26</v>
      </c>
      <c r="B50" s="22"/>
      <c r="C50" s="18"/>
      <c r="D50" s="19"/>
      <c r="E50" s="20"/>
      <c r="F50" s="20"/>
      <c r="G50" s="33">
        <f t="shared" si="4"/>
        <v>0</v>
      </c>
      <c r="H50" s="33">
        <f t="shared" si="5"/>
        <v>0</v>
      </c>
      <c r="I50" s="52">
        <f t="shared" si="6"/>
        <v>0</v>
      </c>
      <c r="J50" s="44"/>
      <c r="K50" s="53">
        <f>MIN(J$25:J50)</f>
        <v>0</v>
      </c>
      <c r="L50" s="35">
        <f t="shared" si="7"/>
        <v>0</v>
      </c>
      <c r="M50" s="54">
        <f t="shared" si="8"/>
        <v>0</v>
      </c>
      <c r="N50" s="86"/>
      <c r="O50" s="50">
        <f>MIN(N$25:N50)</f>
        <v>0</v>
      </c>
      <c r="P50" s="33">
        <f t="shared" si="3"/>
        <v>0</v>
      </c>
      <c r="Q50" s="33">
        <f t="shared" si="0"/>
        <v>0</v>
      </c>
      <c r="R50" s="33">
        <f t="shared" si="1"/>
        <v>0</v>
      </c>
      <c r="S50" s="33">
        <f t="shared" si="2"/>
        <v>0</v>
      </c>
      <c r="T50" s="33">
        <f t="shared" si="9"/>
      </c>
    </row>
    <row r="51" spans="1:20" ht="12.75">
      <c r="A51" s="17">
        <v>27</v>
      </c>
      <c r="B51" s="22"/>
      <c r="C51" s="18"/>
      <c r="D51" s="19"/>
      <c r="E51" s="20"/>
      <c r="F51" s="20"/>
      <c r="G51" s="33">
        <f t="shared" si="4"/>
        <v>0</v>
      </c>
      <c r="H51" s="33">
        <f t="shared" si="5"/>
        <v>0</v>
      </c>
      <c r="I51" s="52">
        <f t="shared" si="6"/>
        <v>0</v>
      </c>
      <c r="J51" s="44"/>
      <c r="K51" s="53">
        <f>MIN(J$25:J51)</f>
        <v>0</v>
      </c>
      <c r="L51" s="35">
        <f t="shared" si="7"/>
        <v>0</v>
      </c>
      <c r="M51" s="54">
        <f t="shared" si="8"/>
        <v>0</v>
      </c>
      <c r="N51" s="86"/>
      <c r="O51" s="50">
        <f>MIN(N$25:N51)</f>
        <v>0</v>
      </c>
      <c r="P51" s="33">
        <f t="shared" si="3"/>
        <v>0</v>
      </c>
      <c r="Q51" s="33">
        <f t="shared" si="0"/>
        <v>0</v>
      </c>
      <c r="R51" s="33">
        <f t="shared" si="1"/>
        <v>0</v>
      </c>
      <c r="S51" s="33">
        <f t="shared" si="2"/>
        <v>0</v>
      </c>
      <c r="T51" s="33">
        <f t="shared" si="9"/>
      </c>
    </row>
    <row r="52" spans="1:20" ht="12.75">
      <c r="A52" s="17">
        <v>28</v>
      </c>
      <c r="B52" s="22"/>
      <c r="C52" s="18"/>
      <c r="D52" s="19"/>
      <c r="E52" s="20"/>
      <c r="F52" s="20"/>
      <c r="G52" s="33">
        <f t="shared" si="4"/>
        <v>0</v>
      </c>
      <c r="H52" s="33">
        <f t="shared" si="5"/>
        <v>0</v>
      </c>
      <c r="I52" s="52">
        <f t="shared" si="6"/>
        <v>0</v>
      </c>
      <c r="J52" s="44"/>
      <c r="K52" s="53">
        <f>MIN(J$25:J52)</f>
        <v>0</v>
      </c>
      <c r="L52" s="35">
        <f t="shared" si="7"/>
        <v>0</v>
      </c>
      <c r="M52" s="54">
        <f t="shared" si="8"/>
        <v>0</v>
      </c>
      <c r="N52" s="86"/>
      <c r="O52" s="50">
        <f>MIN(N$25:N52)</f>
        <v>0</v>
      </c>
      <c r="P52" s="33">
        <f t="shared" si="3"/>
        <v>0</v>
      </c>
      <c r="Q52" s="33">
        <f t="shared" si="0"/>
        <v>0</v>
      </c>
      <c r="R52" s="33">
        <f t="shared" si="1"/>
        <v>0</v>
      </c>
      <c r="S52" s="33">
        <f t="shared" si="2"/>
        <v>0</v>
      </c>
      <c r="T52" s="33">
        <f t="shared" si="9"/>
      </c>
    </row>
    <row r="53" spans="1:20" ht="12.75">
      <c r="A53" s="17">
        <v>29</v>
      </c>
      <c r="B53" s="22"/>
      <c r="C53" s="18"/>
      <c r="D53" s="19"/>
      <c r="E53" s="20"/>
      <c r="F53" s="20"/>
      <c r="G53" s="33">
        <f t="shared" si="4"/>
        <v>0</v>
      </c>
      <c r="H53" s="33">
        <f t="shared" si="5"/>
        <v>0</v>
      </c>
      <c r="I53" s="52">
        <f t="shared" si="6"/>
        <v>0</v>
      </c>
      <c r="J53" s="44"/>
      <c r="K53" s="53">
        <f>MIN(J$25:J53)</f>
        <v>0</v>
      </c>
      <c r="L53" s="35">
        <f t="shared" si="7"/>
        <v>0</v>
      </c>
      <c r="M53" s="54">
        <f t="shared" si="8"/>
        <v>0</v>
      </c>
      <c r="N53" s="86"/>
      <c r="O53" s="50">
        <f>MIN(N$25:N53)</f>
        <v>0</v>
      </c>
      <c r="P53" s="33">
        <f t="shared" si="3"/>
        <v>0</v>
      </c>
      <c r="Q53" s="33">
        <f t="shared" si="0"/>
        <v>0</v>
      </c>
      <c r="R53" s="33">
        <f t="shared" si="1"/>
        <v>0</v>
      </c>
      <c r="S53" s="33">
        <f t="shared" si="2"/>
        <v>0</v>
      </c>
      <c r="T53" s="33">
        <f t="shared" si="9"/>
      </c>
    </row>
    <row r="54" spans="1:20" ht="13.5" thickBot="1">
      <c r="A54" s="17">
        <v>30</v>
      </c>
      <c r="B54" s="22"/>
      <c r="C54" s="18"/>
      <c r="D54" s="19"/>
      <c r="E54" s="20"/>
      <c r="F54" s="20"/>
      <c r="G54" s="33">
        <f t="shared" si="4"/>
        <v>0</v>
      </c>
      <c r="H54" s="33">
        <f t="shared" si="5"/>
        <v>0</v>
      </c>
      <c r="I54" s="52">
        <f t="shared" si="6"/>
        <v>0</v>
      </c>
      <c r="J54" s="44"/>
      <c r="K54" s="53">
        <f>MIN(J$25:J54)</f>
        <v>0</v>
      </c>
      <c r="L54" s="35">
        <f t="shared" si="7"/>
        <v>0</v>
      </c>
      <c r="M54" s="54">
        <f t="shared" si="8"/>
        <v>0</v>
      </c>
      <c r="N54" s="86"/>
      <c r="O54" s="50">
        <f>MIN(N$25:N54)</f>
        <v>0</v>
      </c>
      <c r="P54" s="33">
        <f t="shared" si="3"/>
        <v>0</v>
      </c>
      <c r="Q54" s="33">
        <f t="shared" si="0"/>
        <v>0</v>
      </c>
      <c r="R54" s="33">
        <f t="shared" si="1"/>
        <v>0</v>
      </c>
      <c r="S54" s="33">
        <f t="shared" si="2"/>
        <v>0</v>
      </c>
      <c r="T54" s="33">
        <f t="shared" si="9"/>
      </c>
    </row>
    <row r="55" spans="9:20" ht="33.75" customHeight="1" thickBot="1">
      <c r="I55" s="25" t="s">
        <v>16</v>
      </c>
      <c r="J55" s="42" t="s">
        <v>16</v>
      </c>
      <c r="K55" s="48"/>
      <c r="L55" s="11"/>
      <c r="M55" s="11"/>
      <c r="N55" s="11"/>
      <c r="O55" s="48"/>
      <c r="P55" s="11"/>
      <c r="Q55" s="11" t="s">
        <v>12</v>
      </c>
      <c r="R55" s="11"/>
      <c r="S55" s="11"/>
      <c r="T55" s="26">
        <f>SUM(T25:T54)</f>
        <v>0</v>
      </c>
    </row>
    <row r="56" spans="1:20" ht="14.25">
      <c r="A56" s="27"/>
      <c r="B56" s="28"/>
      <c r="C56" s="29"/>
      <c r="D56" s="28"/>
      <c r="E56" s="28"/>
      <c r="F56" s="28"/>
      <c r="G56" s="28"/>
      <c r="H56" s="28"/>
      <c r="I56" s="28"/>
      <c r="J56" s="28"/>
      <c r="K56" s="49"/>
      <c r="L56" s="30"/>
      <c r="M56" s="30"/>
      <c r="N56" s="28"/>
      <c r="O56" s="49"/>
      <c r="P56" s="30"/>
      <c r="Q56" s="30"/>
      <c r="R56" s="30"/>
      <c r="S56" s="30"/>
      <c r="T56" s="28"/>
    </row>
    <row r="57" ht="12.75">
      <c r="A57" s="14" t="s">
        <v>30</v>
      </c>
    </row>
    <row r="58" ht="12.75">
      <c r="A58" t="s">
        <v>36</v>
      </c>
    </row>
    <row r="60" ht="12.75">
      <c r="A60" s="6" t="s">
        <v>37</v>
      </c>
    </row>
    <row r="62" spans="1:20" ht="14.25">
      <c r="A62" s="27"/>
      <c r="B62" s="28"/>
      <c r="C62" s="29"/>
      <c r="D62" s="28"/>
      <c r="E62" s="28"/>
      <c r="F62" s="28"/>
      <c r="G62" s="28"/>
      <c r="H62" s="28"/>
      <c r="I62" s="28"/>
      <c r="J62" s="28"/>
      <c r="K62" s="49"/>
      <c r="L62" s="30"/>
      <c r="M62" s="30"/>
      <c r="N62" s="28"/>
      <c r="O62" s="49"/>
      <c r="P62" s="30"/>
      <c r="Q62" s="30"/>
      <c r="R62" s="30"/>
      <c r="S62" s="30"/>
      <c r="T62" s="28"/>
    </row>
    <row r="63" spans="1:20" ht="14.25">
      <c r="A63" s="27"/>
      <c r="B63" s="28"/>
      <c r="C63" s="29"/>
      <c r="D63" s="28"/>
      <c r="E63" s="28"/>
      <c r="F63" s="28"/>
      <c r="G63" s="28"/>
      <c r="H63" s="28"/>
      <c r="I63" s="28"/>
      <c r="J63" s="28"/>
      <c r="K63" s="49"/>
      <c r="L63" s="30"/>
      <c r="M63" s="30"/>
      <c r="N63" s="28"/>
      <c r="O63" s="49"/>
      <c r="P63" s="30"/>
      <c r="Q63" s="30"/>
      <c r="R63" s="30"/>
      <c r="S63" s="30"/>
      <c r="T63" s="28"/>
    </row>
    <row r="64" spans="1:3" ht="14.25">
      <c r="A64" s="8"/>
      <c r="C64" s="3"/>
    </row>
    <row r="65" spans="1:3" ht="14.25">
      <c r="A65" s="8"/>
      <c r="C65" s="3"/>
    </row>
    <row r="66" spans="2:3" ht="14.25">
      <c r="B66" s="6"/>
      <c r="C66" s="3"/>
    </row>
    <row r="67" spans="2:3" ht="14.25">
      <c r="B67" s="6"/>
      <c r="C67" s="3"/>
    </row>
  </sheetData>
  <sheetProtection password="D6DE" sheet="1" selectLockedCells="1"/>
  <mergeCells count="5">
    <mergeCell ref="A15:T15"/>
    <mergeCell ref="N24:S24"/>
    <mergeCell ref="A4:T6"/>
    <mergeCell ref="A8:T11"/>
    <mergeCell ref="A13:T14"/>
  </mergeCells>
  <printOptions/>
  <pageMargins left="0.7479166666666667" right="0.7479166666666667" top="0.9840277777777777" bottom="0.9840277777777777" header="0.5118055555555555" footer="0.5118055555555555"/>
  <pageSetup horizontalDpi="300" verticalDpi="300" orientation="portrait" paperSize="9" scale="64" r:id="rId1"/>
  <colBreaks count="1" manualBreakCount="1">
    <brk id="21" max="82" man="1"/>
  </colBreaks>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11.421875" defaultRowHeight="12.75"/>
  <cols>
    <col min="1" max="1" width="22.140625" style="0" customWidth="1"/>
    <col min="2" max="2" width="10.8515625" style="0" customWidth="1"/>
    <col min="3" max="3" width="11.00390625" style="0" customWidth="1"/>
    <col min="4" max="5" width="13.00390625" style="0" customWidth="1"/>
    <col min="6" max="6" width="10.7109375" style="0" hidden="1" customWidth="1"/>
    <col min="7" max="7" width="15.28125" style="0" customWidth="1"/>
    <col min="8" max="8" width="15.7109375" style="0" customWidth="1"/>
    <col min="9" max="9" width="13.7109375" style="0" hidden="1" customWidth="1"/>
    <col min="10" max="10" width="23.8515625" style="0" customWidth="1"/>
  </cols>
  <sheetData>
    <row r="1" spans="1:10" ht="78" customHeight="1">
      <c r="A1" s="4" t="s">
        <v>13</v>
      </c>
      <c r="B1" s="4" t="s">
        <v>25</v>
      </c>
      <c r="C1" s="4" t="s">
        <v>14</v>
      </c>
      <c r="D1" s="4" t="s">
        <v>26</v>
      </c>
      <c r="E1" s="4" t="s">
        <v>27</v>
      </c>
      <c r="F1" s="4" t="s">
        <v>19</v>
      </c>
      <c r="G1" s="4" t="s">
        <v>28</v>
      </c>
      <c r="H1" s="4" t="s">
        <v>29</v>
      </c>
      <c r="I1" s="2" t="s">
        <v>17</v>
      </c>
      <c r="J1" s="4" t="s">
        <v>24</v>
      </c>
    </row>
    <row r="2" spans="1:10" ht="12.75">
      <c r="A2" s="73">
        <f>IF(Rechentool!B25="","",Rechentool!B25)</f>
      </c>
      <c r="B2" s="74">
        <f>IF(Rechentool!C25="","",Rechentool!C25)</f>
      </c>
      <c r="C2" s="74">
        <f>IF(Rechentool!D25="","",Rechentool!D25)</f>
      </c>
      <c r="D2" s="75">
        <f>IF(Rechentool!E25="","",Rechentool!E25)</f>
      </c>
      <c r="E2" s="75">
        <f>IF(Rechentool!F25="","",Rechentool!F25)</f>
      </c>
      <c r="F2" s="75">
        <f>IF(A2="","",Rechentool!I25)</f>
      </c>
      <c r="G2" s="75">
        <f>IF(A2="","",Rechentool!J25)</f>
      </c>
      <c r="H2" s="75">
        <f>IF(A2="","",Rechentool!N25)</f>
      </c>
      <c r="I2" s="75">
        <f>IF(A2="","",Rechentool!S25)</f>
      </c>
      <c r="J2" s="75">
        <f>IF(B2="","",Rechentool!T25)</f>
      </c>
    </row>
    <row r="3" spans="1:10" ht="12.75">
      <c r="A3" s="73">
        <f>IF(Rechentool!B26="","",Rechentool!B26)</f>
      </c>
      <c r="B3" s="74">
        <f>IF(Rechentool!C26="","",Rechentool!C26)</f>
      </c>
      <c r="C3" s="74">
        <f>IF(Rechentool!D26="","",Rechentool!D26)</f>
      </c>
      <c r="D3" s="75">
        <f>IF(Rechentool!E26="","",Rechentool!E26)</f>
      </c>
      <c r="E3" s="75">
        <f>IF(Rechentool!F26="","",Rechentool!F26)</f>
      </c>
      <c r="F3" s="75">
        <f>IF(A3="","",Rechentool!I26)</f>
      </c>
      <c r="G3" s="75">
        <f>IF(A3="","",Rechentool!J26)</f>
      </c>
      <c r="H3" s="75">
        <f>IF(A3="","",Rechentool!N26)</f>
      </c>
      <c r="I3" s="75">
        <f>IF(A3="","",Rechentool!S26)</f>
      </c>
      <c r="J3" s="75">
        <f>IF(B3="","",Rechentool!T26)</f>
      </c>
    </row>
    <row r="4" spans="1:10" ht="12.75">
      <c r="A4" s="73">
        <f>IF(Rechentool!B27="","",Rechentool!B27)</f>
      </c>
      <c r="B4" s="74">
        <f>IF(Rechentool!C27="","",Rechentool!C27)</f>
      </c>
      <c r="C4" s="74">
        <f>IF(Rechentool!D27="","",Rechentool!D27)</f>
      </c>
      <c r="D4" s="75">
        <f>IF(Rechentool!E27="","",Rechentool!E27)</f>
      </c>
      <c r="E4" s="75">
        <f>IF(Rechentool!F27="","",Rechentool!F27)</f>
      </c>
      <c r="F4" s="75">
        <f>IF(A4="","",Rechentool!I27)</f>
      </c>
      <c r="G4" s="75">
        <f>IF(A4="","",Rechentool!J27)</f>
      </c>
      <c r="H4" s="75">
        <f>IF(A4="","",Rechentool!N27)</f>
      </c>
      <c r="I4" s="75">
        <f>IF(A4="","",Rechentool!S27)</f>
      </c>
      <c r="J4" s="75">
        <f>IF(B4="","",Rechentool!T27)</f>
      </c>
    </row>
    <row r="5" spans="1:10" ht="12.75">
      <c r="A5" s="73">
        <f>IF(Rechentool!B28="","",Rechentool!B28)</f>
      </c>
      <c r="B5" s="74">
        <f>IF(Rechentool!C28="","",Rechentool!C28)</f>
      </c>
      <c r="C5" s="74">
        <f>IF(Rechentool!D28="","",Rechentool!D28)</f>
      </c>
      <c r="D5" s="75">
        <f>IF(Rechentool!E28="","",Rechentool!E28)</f>
      </c>
      <c r="E5" s="75">
        <f>IF(Rechentool!F28="","",Rechentool!F28)</f>
      </c>
      <c r="F5" s="75">
        <f>IF(A5="","",Rechentool!I28)</f>
      </c>
      <c r="G5" s="75">
        <f>IF(A5="","",Rechentool!J28)</f>
      </c>
      <c r="H5" s="75">
        <f>IF(A5="","",Rechentool!N28)</f>
      </c>
      <c r="I5" s="75">
        <f>IF(A5="","",Rechentool!S28)</f>
      </c>
      <c r="J5" s="75">
        <f>IF(B5="","",Rechentool!T28)</f>
      </c>
    </row>
    <row r="6" spans="1:10" ht="12.75">
      <c r="A6" s="73">
        <f>IF(Rechentool!B29="","",Rechentool!B29)</f>
      </c>
      <c r="B6" s="74">
        <f>IF(Rechentool!C29="","",Rechentool!C29)</f>
      </c>
      <c r="C6" s="74">
        <f>IF(Rechentool!D29="","",Rechentool!D29)</f>
      </c>
      <c r="D6" s="75">
        <f>IF(Rechentool!E29="","",Rechentool!E29)</f>
      </c>
      <c r="E6" s="75">
        <f>IF(Rechentool!F29="","",Rechentool!F29)</f>
      </c>
      <c r="F6" s="75">
        <f>IF(E6="","",Rechentool!I29)</f>
      </c>
      <c r="G6" s="75">
        <f>IF(A6="","",Rechentool!J29)</f>
      </c>
      <c r="H6" s="75">
        <f>IF(A6="","",Rechentool!N29)</f>
      </c>
      <c r="I6" s="75">
        <f>IF(E6="","",Rechentool!S29)</f>
      </c>
      <c r="J6" s="75">
        <f>IF(B6="","",Rechentool!T29)</f>
      </c>
    </row>
    <row r="7" spans="1:10" ht="12.75">
      <c r="A7" s="73">
        <f>IF(Rechentool!B30="","",Rechentool!B30)</f>
      </c>
      <c r="B7" s="74">
        <f>IF(Rechentool!C30="","",Rechentool!C30)</f>
      </c>
      <c r="C7" s="74">
        <f>IF(Rechentool!D30="","",Rechentool!D30)</f>
      </c>
      <c r="D7" s="75">
        <f>IF(Rechentool!E30="","",Rechentool!E30)</f>
      </c>
      <c r="E7" s="75">
        <f>IF(Rechentool!F30="","",Rechentool!F30)</f>
      </c>
      <c r="F7" s="75">
        <f>IF(E7="","",Rechentool!I30)</f>
      </c>
      <c r="G7" s="75">
        <f>IF(A7="","",Rechentool!J30)</f>
      </c>
      <c r="H7" s="75">
        <f>IF(A7="","",Rechentool!N30)</f>
      </c>
      <c r="I7" s="75">
        <f>IF(E7="","",Rechentool!S30)</f>
      </c>
      <c r="J7" s="75">
        <f>IF(B7="","",Rechentool!T30)</f>
      </c>
    </row>
    <row r="8" spans="1:10" ht="12.75">
      <c r="A8" s="73">
        <f>IF(Rechentool!B31="","",Rechentool!B31)</f>
      </c>
      <c r="B8" s="74">
        <f>IF(Rechentool!C31="","",Rechentool!C31)</f>
      </c>
      <c r="C8" s="74">
        <f>IF(Rechentool!D31="","",Rechentool!D31)</f>
      </c>
      <c r="D8" s="75">
        <f>IF(Rechentool!E31="","",Rechentool!E31)</f>
      </c>
      <c r="E8" s="75">
        <f>IF(Rechentool!F31="","",Rechentool!F31)</f>
      </c>
      <c r="F8" s="75">
        <f>IF(E8="","",Rechentool!I31)</f>
      </c>
      <c r="G8" s="75">
        <f>IF(A8="","",Rechentool!J31)</f>
      </c>
      <c r="H8" s="75">
        <f>IF(A8="","",Rechentool!N31)</f>
      </c>
      <c r="I8" s="75">
        <f>IF(E8="","",Rechentool!S31)</f>
      </c>
      <c r="J8" s="75">
        <f>IF(B8="","",Rechentool!T31)</f>
      </c>
    </row>
    <row r="9" spans="1:10" ht="12.75">
      <c r="A9" s="73">
        <f>IF(Rechentool!B32="","",Rechentool!B32)</f>
      </c>
      <c r="B9" s="74">
        <f>IF(Rechentool!C32="","",Rechentool!C32)</f>
      </c>
      <c r="C9" s="74">
        <f>IF(Rechentool!D32="","",Rechentool!D32)</f>
      </c>
      <c r="D9" s="75">
        <f>IF(Rechentool!E32="","",Rechentool!E32)</f>
      </c>
      <c r="E9" s="75">
        <f>IF(Rechentool!F32="","",Rechentool!F32)</f>
      </c>
      <c r="F9" s="75">
        <f>IF(E9="","",Rechentool!I32)</f>
      </c>
      <c r="G9" s="75">
        <f>IF(A9="","",Rechentool!J32)</f>
      </c>
      <c r="H9" s="75">
        <f>IF(A9="","",Rechentool!N32)</f>
      </c>
      <c r="I9" s="75">
        <f>IF(E9="","",Rechentool!S32)</f>
      </c>
      <c r="J9" s="75">
        <f>IF(B9="","",Rechentool!T32)</f>
      </c>
    </row>
    <row r="10" spans="1:10" ht="12.75">
      <c r="A10" s="73">
        <f>IF(Rechentool!B33="","",Rechentool!B33)</f>
      </c>
      <c r="B10" s="74">
        <f>IF(Rechentool!C33="","",Rechentool!C33)</f>
      </c>
      <c r="C10" s="74">
        <f>IF(Rechentool!D33="","",Rechentool!D33)</f>
      </c>
      <c r="D10" s="75">
        <f>IF(Rechentool!E33="","",Rechentool!E33)</f>
      </c>
      <c r="E10" s="75">
        <f>IF(Rechentool!F33="","",Rechentool!F33)</f>
      </c>
      <c r="F10" s="75">
        <f>IF(E10="","",Rechentool!I33)</f>
      </c>
      <c r="G10" s="75">
        <f>IF(A10="","",Rechentool!J33)</f>
      </c>
      <c r="H10" s="75">
        <f>IF(A10="","",Rechentool!N33)</f>
      </c>
      <c r="I10" s="75">
        <f>IF(E10="","",Rechentool!S33)</f>
      </c>
      <c r="J10" s="75">
        <f>IF(B10="","",Rechentool!T33)</f>
      </c>
    </row>
    <row r="11" spans="1:10" ht="12.75">
      <c r="A11" s="73">
        <f>IF(Rechentool!B34="","",Rechentool!B34)</f>
      </c>
      <c r="B11" s="74">
        <f>IF(Rechentool!C34="","",Rechentool!C34)</f>
      </c>
      <c r="C11" s="74">
        <f>IF(Rechentool!D34="","",Rechentool!D34)</f>
      </c>
      <c r="D11" s="75">
        <f>IF(Rechentool!E34="","",Rechentool!E34)</f>
      </c>
      <c r="E11" s="75">
        <f>IF(Rechentool!F34="","",Rechentool!F34)</f>
      </c>
      <c r="F11" s="75">
        <f>IF(E11="","",Rechentool!I34)</f>
      </c>
      <c r="G11" s="75">
        <f>IF(A11="","",Rechentool!J34)</f>
      </c>
      <c r="H11" s="75">
        <f>IF(A11="","",Rechentool!N34)</f>
      </c>
      <c r="I11" s="75">
        <f>IF(E11="","",Rechentool!S34)</f>
      </c>
      <c r="J11" s="75">
        <f>IF(B11="","",Rechentool!T34)</f>
      </c>
    </row>
    <row r="12" spans="1:10" ht="12.75">
      <c r="A12" s="73">
        <f>IF(Rechentool!B35="","",Rechentool!B35)</f>
      </c>
      <c r="B12" s="74">
        <f>IF(Rechentool!C35="","",Rechentool!C35)</f>
      </c>
      <c r="C12" s="74">
        <f>IF(Rechentool!D35="","",Rechentool!D35)</f>
      </c>
      <c r="D12" s="75">
        <f>IF(Rechentool!E35="","",Rechentool!E35)</f>
      </c>
      <c r="E12" s="75">
        <f>IF(Rechentool!F35="","",Rechentool!F35)</f>
      </c>
      <c r="F12" s="75">
        <f>IF(E12="","",Rechentool!I35)</f>
      </c>
      <c r="G12" s="75">
        <f>IF(A12="","",Rechentool!J35)</f>
      </c>
      <c r="H12" s="75">
        <f>IF(A12="","",Rechentool!N35)</f>
      </c>
      <c r="I12" s="75">
        <f>IF(E12="","",Rechentool!S35)</f>
      </c>
      <c r="J12" s="75">
        <f>IF(B12="","",Rechentool!T35)</f>
      </c>
    </row>
    <row r="13" spans="1:10" ht="12.75">
      <c r="A13" s="73">
        <f>IF(Rechentool!B36="","",Rechentool!B36)</f>
      </c>
      <c r="B13" s="74">
        <f>IF(Rechentool!C36="","",Rechentool!C36)</f>
      </c>
      <c r="C13" s="74">
        <f>IF(Rechentool!D36="","",Rechentool!D36)</f>
      </c>
      <c r="D13" s="75">
        <f>IF(Rechentool!E36="","",Rechentool!E36)</f>
      </c>
      <c r="E13" s="75">
        <f>IF(Rechentool!F36="","",Rechentool!F36)</f>
      </c>
      <c r="F13" s="75">
        <f>IF(E13="","",Rechentool!I36)</f>
      </c>
      <c r="G13" s="75">
        <f>IF(A13="","",Rechentool!J36)</f>
      </c>
      <c r="H13" s="75">
        <f>IF(A13="","",Rechentool!N36)</f>
      </c>
      <c r="I13" s="75">
        <f>IF(E13="","",Rechentool!S36)</f>
      </c>
      <c r="J13" s="75">
        <f>IF(B13="","",Rechentool!T36)</f>
      </c>
    </row>
    <row r="14" spans="1:10" ht="12.75">
      <c r="A14" s="73">
        <f>IF(Rechentool!B37="","",Rechentool!B37)</f>
      </c>
      <c r="B14" s="74">
        <f>IF(Rechentool!C37="","",Rechentool!C37)</f>
      </c>
      <c r="C14" s="74">
        <f>IF(Rechentool!D37="","",Rechentool!D37)</f>
      </c>
      <c r="D14" s="75">
        <f>IF(Rechentool!E37="","",Rechentool!E37)</f>
      </c>
      <c r="E14" s="75">
        <f>IF(Rechentool!F37="","",Rechentool!F37)</f>
      </c>
      <c r="F14" s="75">
        <f>IF(E14="","",Rechentool!I37)</f>
      </c>
      <c r="G14" s="75">
        <f>IF(A14="","",Rechentool!J37)</f>
      </c>
      <c r="H14" s="75">
        <f>IF(A14="","",Rechentool!N37)</f>
      </c>
      <c r="I14" s="75">
        <f>IF(E14="","",Rechentool!S37)</f>
      </c>
      <c r="J14" s="75">
        <f>IF(B14="","",Rechentool!T37)</f>
      </c>
    </row>
    <row r="15" spans="1:10" ht="12.75">
      <c r="A15" s="73">
        <f>IF(Rechentool!B38="","",Rechentool!B38)</f>
      </c>
      <c r="B15" s="74">
        <f>IF(Rechentool!C38="","",Rechentool!C38)</f>
      </c>
      <c r="C15" s="74">
        <f>IF(Rechentool!D38="","",Rechentool!D38)</f>
      </c>
      <c r="D15" s="75">
        <f>IF(Rechentool!E38="","",Rechentool!E38)</f>
      </c>
      <c r="E15" s="75">
        <f>IF(Rechentool!F38="","",Rechentool!F38)</f>
      </c>
      <c r="F15" s="75">
        <f>IF(E15="","",Rechentool!I38)</f>
      </c>
      <c r="G15" s="75">
        <f>IF(A15="","",Rechentool!J38)</f>
      </c>
      <c r="H15" s="75">
        <f>IF(A15="","",Rechentool!N38)</f>
      </c>
      <c r="I15" s="75">
        <f>IF(E15="","",Rechentool!S38)</f>
      </c>
      <c r="J15" s="75">
        <f>IF(B15="","",Rechentool!T38)</f>
      </c>
    </row>
    <row r="16" spans="1:10" ht="12.75">
      <c r="A16" s="73">
        <f>IF(Rechentool!B39="","",Rechentool!B39)</f>
      </c>
      <c r="B16" s="74">
        <f>IF(Rechentool!C39="","",Rechentool!C39)</f>
      </c>
      <c r="C16" s="74">
        <f>IF(Rechentool!D39="","",Rechentool!D39)</f>
      </c>
      <c r="D16" s="75">
        <f>IF(Rechentool!E39="","",Rechentool!E39)</f>
      </c>
      <c r="E16" s="75">
        <f>IF(Rechentool!F39="","",Rechentool!F39)</f>
      </c>
      <c r="F16" s="75">
        <f>IF(E16="","",Rechentool!I39)</f>
      </c>
      <c r="G16" s="75">
        <f>IF(A16="","",Rechentool!J39)</f>
      </c>
      <c r="H16" s="75">
        <f>IF(A16="","",Rechentool!N39)</f>
      </c>
      <c r="I16" s="75">
        <f>IF(E16="","",Rechentool!S39)</f>
      </c>
      <c r="J16" s="75">
        <f>IF(B16="","",Rechentool!T39)</f>
      </c>
    </row>
    <row r="17" spans="1:10" ht="12.75">
      <c r="A17" s="73">
        <f>IF(Rechentool!B40="","",Rechentool!B40)</f>
      </c>
      <c r="B17" s="74">
        <f>IF(Rechentool!C40="","",Rechentool!C40)</f>
      </c>
      <c r="C17" s="74">
        <f>IF(Rechentool!D40="","",Rechentool!D40)</f>
      </c>
      <c r="D17" s="75">
        <f>IF(Rechentool!E40="","",Rechentool!E40)</f>
      </c>
      <c r="E17" s="75">
        <f>IF(Rechentool!F40="","",Rechentool!F40)</f>
      </c>
      <c r="F17" s="75">
        <f>IF(E17="","",Rechentool!I40)</f>
      </c>
      <c r="G17" s="75">
        <f>IF(A17="","",Rechentool!J40)</f>
      </c>
      <c r="H17" s="75">
        <f>IF(A17="","",Rechentool!N40)</f>
      </c>
      <c r="I17" s="75">
        <f>IF(E17="","",Rechentool!S40)</f>
      </c>
      <c r="J17" s="75">
        <f>IF(B17="","",Rechentool!T40)</f>
      </c>
    </row>
    <row r="18" spans="1:10" ht="12.75">
      <c r="A18" s="73">
        <f>IF(Rechentool!B41="","",Rechentool!B41)</f>
      </c>
      <c r="B18" s="74">
        <f>IF(Rechentool!C41="","",Rechentool!C41)</f>
      </c>
      <c r="C18" s="74">
        <f>IF(Rechentool!D41="","",Rechentool!D41)</f>
      </c>
      <c r="D18" s="75">
        <f>IF(Rechentool!E41="","",Rechentool!E41)</f>
      </c>
      <c r="E18" s="75">
        <f>IF(Rechentool!F41="","",Rechentool!F41)</f>
      </c>
      <c r="F18" s="75">
        <f>IF(E18="","",Rechentool!I41)</f>
      </c>
      <c r="G18" s="75">
        <f>IF(A18="","",Rechentool!J41)</f>
      </c>
      <c r="H18" s="75">
        <f>IF(A18="","",Rechentool!N41)</f>
      </c>
      <c r="I18" s="75">
        <f>IF(E18="","",Rechentool!S41)</f>
      </c>
      <c r="J18" s="75">
        <f>IF(B18="","",Rechentool!T41)</f>
      </c>
    </row>
    <row r="19" spans="1:10" ht="12.75">
      <c r="A19" s="73">
        <f>IF(Rechentool!B42="","",Rechentool!B42)</f>
      </c>
      <c r="B19" s="74">
        <f>IF(Rechentool!C42="","",Rechentool!C42)</f>
      </c>
      <c r="C19" s="74">
        <f>IF(Rechentool!D42="","",Rechentool!D42)</f>
      </c>
      <c r="D19" s="75">
        <f>IF(Rechentool!E42="","",Rechentool!E42)</f>
      </c>
      <c r="E19" s="75">
        <f>IF(Rechentool!F42="","",Rechentool!F42)</f>
      </c>
      <c r="F19" s="75">
        <f>IF(E19="","",Rechentool!I42)</f>
      </c>
      <c r="G19" s="75">
        <f>IF(A19="","",Rechentool!J42)</f>
      </c>
      <c r="H19" s="75">
        <f>IF(A19="","",Rechentool!N42)</f>
      </c>
      <c r="I19" s="75">
        <f>IF(E19="","",Rechentool!S42)</f>
      </c>
      <c r="J19" s="75">
        <f>IF(B19="","",Rechentool!T42)</f>
      </c>
    </row>
    <row r="20" spans="1:10" ht="12.75">
      <c r="A20" s="73">
        <f>IF(Rechentool!B43="","",Rechentool!B43)</f>
      </c>
      <c r="B20" s="74">
        <f>IF(Rechentool!C43="","",Rechentool!C43)</f>
      </c>
      <c r="C20" s="74">
        <f>IF(Rechentool!D43="","",Rechentool!D43)</f>
      </c>
      <c r="D20" s="75">
        <f>IF(Rechentool!E43="","",Rechentool!E43)</f>
      </c>
      <c r="E20" s="75">
        <f>IF(Rechentool!F43="","",Rechentool!F43)</f>
      </c>
      <c r="F20" s="75">
        <f>IF(E20="","",Rechentool!I43)</f>
      </c>
      <c r="G20" s="75">
        <f>IF(A20="","",Rechentool!J43)</f>
      </c>
      <c r="H20" s="75">
        <f>IF(A20="","",Rechentool!N43)</f>
      </c>
      <c r="I20" s="75">
        <f>IF(E20="","",Rechentool!S43)</f>
      </c>
      <c r="J20" s="75">
        <f>IF(B20="","",Rechentool!T43)</f>
      </c>
    </row>
    <row r="21" spans="1:10" ht="12.75">
      <c r="A21" s="73">
        <f>IF(Rechentool!B44="","",Rechentool!B44)</f>
      </c>
      <c r="B21" s="74">
        <f>IF(Rechentool!C44="","",Rechentool!C44)</f>
      </c>
      <c r="C21" s="74">
        <f>IF(Rechentool!D44="","",Rechentool!D44)</f>
      </c>
      <c r="D21" s="75">
        <f>IF(Rechentool!E44="","",Rechentool!E44)</f>
      </c>
      <c r="E21" s="75">
        <f>IF(Rechentool!F44="","",Rechentool!F44)</f>
      </c>
      <c r="F21" s="75">
        <f>IF(E21="","",Rechentool!I44)</f>
      </c>
      <c r="G21" s="75">
        <f>IF(A21="","",Rechentool!J44)</f>
      </c>
      <c r="H21" s="75">
        <f>IF(A21="","",Rechentool!N44)</f>
      </c>
      <c r="I21" s="75">
        <f>IF(E21="","",Rechentool!S44)</f>
      </c>
      <c r="J21" s="75">
        <f>IF(B21="","",Rechentool!T44)</f>
      </c>
    </row>
    <row r="22" spans="1:10" ht="12.75">
      <c r="A22" s="73">
        <f>IF(Rechentool!B45="","",Rechentool!B45)</f>
      </c>
      <c r="B22" s="74">
        <f>IF(Rechentool!C45="","",Rechentool!C45)</f>
      </c>
      <c r="C22" s="74">
        <f>IF(Rechentool!D45="","",Rechentool!D45)</f>
      </c>
      <c r="D22" s="75">
        <f>IF(Rechentool!E45="","",Rechentool!E45)</f>
      </c>
      <c r="E22" s="75">
        <f>IF(Rechentool!F45="","",Rechentool!F45)</f>
      </c>
      <c r="F22" s="75">
        <f>IF(E22="","",Rechentool!I45)</f>
      </c>
      <c r="G22" s="75">
        <f>IF(A22="","",Rechentool!J45)</f>
      </c>
      <c r="H22" s="75">
        <f>IF(A22="","",Rechentool!N45)</f>
      </c>
      <c r="I22" s="75">
        <f>IF(E22="","",Rechentool!S45)</f>
      </c>
      <c r="J22" s="75">
        <f>IF(B22="","",Rechentool!T45)</f>
      </c>
    </row>
    <row r="23" spans="1:10" ht="12.75">
      <c r="A23" s="73">
        <f>IF(Rechentool!B46="","",Rechentool!B46)</f>
      </c>
      <c r="B23" s="74">
        <f>IF(Rechentool!C46="","",Rechentool!C46)</f>
      </c>
      <c r="C23" s="74">
        <f>IF(Rechentool!D46="","",Rechentool!D46)</f>
      </c>
      <c r="D23" s="75">
        <f>IF(Rechentool!E46="","",Rechentool!E46)</f>
      </c>
      <c r="E23" s="75">
        <f>IF(Rechentool!F46="","",Rechentool!F46)</f>
      </c>
      <c r="F23" s="75">
        <f>IF(E23="","",Rechentool!I46)</f>
      </c>
      <c r="G23" s="75">
        <f>IF(A23="","",Rechentool!J46)</f>
      </c>
      <c r="H23" s="75">
        <f>IF(A23="","",Rechentool!N46)</f>
      </c>
      <c r="I23" s="75">
        <f>IF(E23="","",Rechentool!S46)</f>
      </c>
      <c r="J23" s="75">
        <f>IF(B23="","",Rechentool!T46)</f>
      </c>
    </row>
    <row r="24" spans="1:10" ht="12.75">
      <c r="A24" s="73">
        <f>IF(Rechentool!B47="","",Rechentool!B47)</f>
      </c>
      <c r="B24" s="74">
        <f>IF(Rechentool!C47="","",Rechentool!C47)</f>
      </c>
      <c r="C24" s="74">
        <f>IF(Rechentool!D47="","",Rechentool!D47)</f>
      </c>
      <c r="D24" s="75">
        <f>IF(Rechentool!E47="","",Rechentool!E47)</f>
      </c>
      <c r="E24" s="75">
        <f>IF(Rechentool!F47="","",Rechentool!F47)</f>
      </c>
      <c r="F24" s="75">
        <f>IF(E24="","",Rechentool!I47)</f>
      </c>
      <c r="G24" s="75">
        <f>IF(A24="","",Rechentool!J47)</f>
      </c>
      <c r="H24" s="75">
        <f>IF(A24="","",Rechentool!N47)</f>
      </c>
      <c r="I24" s="75">
        <f>IF(E24="","",Rechentool!S47)</f>
      </c>
      <c r="J24" s="75">
        <f>IF(B24="","",Rechentool!T47)</f>
      </c>
    </row>
    <row r="25" spans="1:10" ht="12.75">
      <c r="A25" s="73">
        <f>IF(Rechentool!B48="","",Rechentool!B48)</f>
      </c>
      <c r="B25" s="74">
        <f>IF(Rechentool!C48="","",Rechentool!C48)</f>
      </c>
      <c r="C25" s="74">
        <f>IF(Rechentool!D48="","",Rechentool!D48)</f>
      </c>
      <c r="D25" s="75">
        <f>IF(Rechentool!E48="","",Rechentool!E48)</f>
      </c>
      <c r="E25" s="75">
        <f>IF(Rechentool!F48="","",Rechentool!F48)</f>
      </c>
      <c r="F25" s="75">
        <f>IF(E25="","",Rechentool!I48)</f>
      </c>
      <c r="G25" s="75">
        <f>IF(A25="","",Rechentool!J48)</f>
      </c>
      <c r="H25" s="75">
        <f>IF(A25="","",Rechentool!N48)</f>
      </c>
      <c r="I25" s="75">
        <f>IF(E25="","",Rechentool!S48)</f>
      </c>
      <c r="J25" s="75">
        <f>IF(B25="","",Rechentool!T48)</f>
      </c>
    </row>
    <row r="26" spans="1:10" ht="12.75">
      <c r="A26" s="73">
        <f>IF(Rechentool!B49="","",Rechentool!B49)</f>
      </c>
      <c r="B26" s="74">
        <f>IF(Rechentool!C49="","",Rechentool!C49)</f>
      </c>
      <c r="C26" s="74">
        <f>IF(Rechentool!D49="","",Rechentool!D49)</f>
      </c>
      <c r="D26" s="75">
        <f>IF(Rechentool!E49="","",Rechentool!E49)</f>
      </c>
      <c r="E26" s="75">
        <f>IF(Rechentool!F49="","",Rechentool!F49)</f>
      </c>
      <c r="F26" s="75">
        <f>IF(E26="","",Rechentool!I49)</f>
      </c>
      <c r="G26" s="75">
        <f>IF(A26="","",Rechentool!J49)</f>
      </c>
      <c r="H26" s="75">
        <f>IF(A26="","",Rechentool!N49)</f>
      </c>
      <c r="I26" s="75">
        <f>IF(E26="","",Rechentool!S49)</f>
      </c>
      <c r="J26" s="75">
        <f>IF(B26="","",Rechentool!T49)</f>
      </c>
    </row>
    <row r="27" spans="1:10" ht="12.75">
      <c r="A27" s="73">
        <f>IF(Rechentool!B50="","",Rechentool!B50)</f>
      </c>
      <c r="B27" s="74">
        <f>IF(Rechentool!C50="","",Rechentool!C50)</f>
      </c>
      <c r="C27" s="74">
        <f>IF(Rechentool!D50="","",Rechentool!D50)</f>
      </c>
      <c r="D27" s="75">
        <f>IF(Rechentool!E50="","",Rechentool!E50)</f>
      </c>
      <c r="E27" s="75">
        <f>IF(Rechentool!F50="","",Rechentool!F50)</f>
      </c>
      <c r="F27" s="75">
        <f>IF(E27="","",Rechentool!I50)</f>
      </c>
      <c r="G27" s="75">
        <f>IF(A27="","",Rechentool!J50)</f>
      </c>
      <c r="H27" s="75">
        <f>IF(A27="","",Rechentool!N50)</f>
      </c>
      <c r="I27" s="75">
        <f>IF(E27="","",Rechentool!S50)</f>
      </c>
      <c r="J27" s="75">
        <f>IF(B27="","",Rechentool!T50)</f>
      </c>
    </row>
    <row r="28" spans="1:10" ht="12.75">
      <c r="A28" s="73">
        <f>IF(Rechentool!B51="","",Rechentool!B51)</f>
      </c>
      <c r="B28" s="74">
        <f>IF(Rechentool!C51="","",Rechentool!C51)</f>
      </c>
      <c r="C28" s="74">
        <f>IF(Rechentool!D51="","",Rechentool!D51)</f>
      </c>
      <c r="D28" s="75">
        <f>IF(Rechentool!E51="","",Rechentool!E51)</f>
      </c>
      <c r="E28" s="75">
        <f>IF(Rechentool!F51="","",Rechentool!F51)</f>
      </c>
      <c r="F28" s="75">
        <f>IF(E28="","",Rechentool!I51)</f>
      </c>
      <c r="G28" s="75">
        <f>IF(A28="","",Rechentool!J51)</f>
      </c>
      <c r="H28" s="75">
        <f>IF(A28="","",Rechentool!N51)</f>
      </c>
      <c r="I28" s="75">
        <f>IF(E28="","",Rechentool!S51)</f>
      </c>
      <c r="J28" s="75">
        <f>IF(B28="","",Rechentool!T51)</f>
      </c>
    </row>
    <row r="29" spans="1:10" ht="12.75">
      <c r="A29" s="73">
        <f>IF(Rechentool!B52="","",Rechentool!B52)</f>
      </c>
      <c r="B29" s="74">
        <f>IF(Rechentool!C52="","",Rechentool!C52)</f>
      </c>
      <c r="C29" s="74">
        <f>IF(Rechentool!D52="","",Rechentool!D52)</f>
      </c>
      <c r="D29" s="75">
        <f>IF(Rechentool!E52="","",Rechentool!E52)</f>
      </c>
      <c r="E29" s="75">
        <f>IF(Rechentool!F52="","",Rechentool!F52)</f>
      </c>
      <c r="F29" s="75">
        <f>IF(E29="","",Rechentool!I52)</f>
      </c>
      <c r="G29" s="75">
        <f>IF(A29="","",Rechentool!J52)</f>
      </c>
      <c r="H29" s="75">
        <f>IF(A29="","",Rechentool!N52)</f>
      </c>
      <c r="I29" s="75">
        <f>IF(E29="","",Rechentool!S52)</f>
      </c>
      <c r="J29" s="75">
        <f>IF(B29="","",Rechentool!T52)</f>
      </c>
    </row>
    <row r="30" spans="1:10" ht="12.75">
      <c r="A30" s="73">
        <f>IF(Rechentool!B53="","",Rechentool!B53)</f>
      </c>
      <c r="B30" s="74">
        <f>IF(Rechentool!C53="","",Rechentool!C53)</f>
      </c>
      <c r="C30" s="74">
        <f>IF(Rechentool!D53="","",Rechentool!D53)</f>
      </c>
      <c r="D30" s="75">
        <f>IF(Rechentool!E53="","",Rechentool!E53)</f>
      </c>
      <c r="E30" s="75">
        <f>IF(Rechentool!F53="","",Rechentool!F53)</f>
      </c>
      <c r="F30" s="75"/>
      <c r="G30" s="75">
        <f>IF(A30="","",Rechentool!J53)</f>
      </c>
      <c r="H30" s="75">
        <f>IF(A30="","",Rechentool!N53)</f>
      </c>
      <c r="I30" s="75"/>
      <c r="J30" s="75">
        <f>IF(B30="","",Rechentool!T53)</f>
      </c>
    </row>
    <row r="31" spans="1:10" ht="12.75">
      <c r="A31" s="73">
        <f>IF(Rechentool!B54="","",Rechentool!B54)</f>
      </c>
      <c r="B31" s="74">
        <f>IF(Rechentool!C54="","",Rechentool!C54)</f>
      </c>
      <c r="C31" s="74">
        <f>IF(Rechentool!D54="","",Rechentool!D54)</f>
      </c>
      <c r="D31" s="75">
        <f>IF(Rechentool!E54="","",Rechentool!E54)</f>
      </c>
      <c r="E31" s="75">
        <f>IF(Rechentool!F54="","",Rechentool!F54)</f>
      </c>
      <c r="F31" s="75">
        <f>IF(E31="","",Rechentool!I53)</f>
      </c>
      <c r="G31" s="75">
        <f>IF(A31="","",Rechentool!J54)</f>
      </c>
      <c r="H31" s="75">
        <f>IF(A31="","",Rechentool!N54)</f>
      </c>
      <c r="I31" s="75">
        <f>IF(E31="","",Rechentool!S53)</f>
      </c>
      <c r="J31" s="75">
        <f>IF(B31="","",Rechentool!T54)</f>
      </c>
    </row>
    <row r="32" spans="1:10" ht="15.75">
      <c r="A32" s="76"/>
      <c r="B32" s="77"/>
      <c r="C32" s="77"/>
      <c r="D32" s="78"/>
      <c r="E32" s="71"/>
      <c r="F32" s="79"/>
      <c r="G32" s="80" t="s">
        <v>23</v>
      </c>
      <c r="H32" s="80"/>
      <c r="I32" s="80"/>
      <c r="J32" s="81">
        <f>Rechentool!T55</f>
        <v>0</v>
      </c>
    </row>
    <row r="34" ht="14.25">
      <c r="B34" s="3"/>
    </row>
    <row r="35" spans="2:6" ht="15.75">
      <c r="B35" s="3"/>
      <c r="F35" s="43" t="s">
        <v>12</v>
      </c>
    </row>
    <row r="36" ht="14.25">
      <c r="B36" s="3"/>
    </row>
    <row r="37" ht="14.25">
      <c r="B37" s="3"/>
    </row>
    <row r="38" ht="14.25">
      <c r="B38" s="3"/>
    </row>
  </sheetData>
  <sheetProtection password="D6DE" sheet="1" objects="1" scenarios="1" selectLockedCells="1"/>
  <printOptions/>
  <pageMargins left="0.74" right="0.5513888888888889" top="0.9840277777777777" bottom="0.5902777777777778" header="0.5118055555555555" footer="0.5118055555555555"/>
  <pageSetup horizontalDpi="300" verticalDpi="300" orientation="landscape" paperSize="9" scale="85" r:id="rId1"/>
  <headerFooter alignWithMargins="0">
    <oddHeader>&amp;L&amp;"Arial,Fett"&amp;12Berechnung von Rückforderungen für RWE-Gaskunden aus Jahresrechnungen ab dem 1.1.2010</oddHeader>
    <oddFooter>&amp;L© Verbraucherzentrale&amp;R&amp;D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vz-nrw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Buechel</dc:creator>
  <cp:keywords/>
  <dc:description/>
  <cp:lastModifiedBy>Büchel Uta</cp:lastModifiedBy>
  <cp:lastPrinted>2013-10-08T07:57:30Z</cp:lastPrinted>
  <dcterms:created xsi:type="dcterms:W3CDTF">2013-09-17T10:46:22Z</dcterms:created>
  <dcterms:modified xsi:type="dcterms:W3CDTF">2015-11-10T08:29:42Z</dcterms:modified>
  <cp:category/>
  <cp:version/>
  <cp:contentType/>
  <cp:contentStatus/>
</cp:coreProperties>
</file>